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1760" activeTab="0"/>
  </bookViews>
  <sheets>
    <sheet name="Price" sheetId="1" r:id="rId1"/>
  </sheets>
  <externalReferences>
    <externalReference r:id="rId4"/>
    <externalReference r:id="rId5"/>
  </externalReferences>
  <definedNames>
    <definedName name="M35M" localSheetId="0">'Price'!#REF!</definedName>
    <definedName name="M35M">#REF!</definedName>
    <definedName name="OLE_LINK1" localSheetId="0">'Price'!$A$9</definedName>
    <definedName name="OLE_LINK8" localSheetId="0">'Price'!$B$9</definedName>
    <definedName name="Price_PPP" localSheetId="0">'Price'!$A$9:$H$137</definedName>
    <definedName name="Price_PPP">#REF!</definedName>
    <definedName name="М35ММ">#REF!</definedName>
  </definedNames>
  <calcPr fullCalcOnLoad="1"/>
</workbook>
</file>

<file path=xl/sharedStrings.xml><?xml version="1.0" encoding="utf-8"?>
<sst xmlns="http://schemas.openxmlformats.org/spreadsheetml/2006/main" count="351" uniqueCount="266">
  <si>
    <t>Стоимость оборудования на</t>
  </si>
  <si>
    <t xml:space="preserve"> </t>
  </si>
  <si>
    <t>НОМЕР</t>
  </si>
  <si>
    <t>НАИМЕНОВАНИЕ</t>
  </si>
  <si>
    <t>ПЕЧИ   ОТВЕРЖДЕНИЯ</t>
  </si>
  <si>
    <t>Без НДС</t>
  </si>
  <si>
    <t>2-секционная, проходная, с откр. дверей</t>
  </si>
  <si>
    <t>3-секционная, проходная, с откр. дверей</t>
  </si>
  <si>
    <t>4-секционная, проходная, с откр. дверей</t>
  </si>
  <si>
    <t>4-секц., проходная, с откр. дверей, L= 7 м</t>
  </si>
  <si>
    <t>Односекционная, тупиковая</t>
  </si>
  <si>
    <t>Односекционная, проходная</t>
  </si>
  <si>
    <t>Односекционная, тупиковая, удлинённая</t>
  </si>
  <si>
    <t>Двухсекционная, тупиковая</t>
  </si>
  <si>
    <t>Двухсекционная, проходная</t>
  </si>
  <si>
    <t>Трехсекционная, проходная</t>
  </si>
  <si>
    <t>Трехсекционная, тупиковая</t>
  </si>
  <si>
    <t>Четырехсекционная, проходная</t>
  </si>
  <si>
    <t>Четырехсекционная, тупиковая</t>
  </si>
  <si>
    <t>Четырехсекционная, проходная, L=7 м</t>
  </si>
  <si>
    <t>Четырехсекционная, тупиковая, L=7 м</t>
  </si>
  <si>
    <t>СТОЙКИ  УПРАВЛЕНИЯ</t>
  </si>
  <si>
    <t>Кол-во нагр. секц.</t>
  </si>
  <si>
    <t>Количество приводов</t>
  </si>
  <si>
    <t>Открывание дверей печи</t>
  </si>
  <si>
    <t>нет</t>
  </si>
  <si>
    <t>ручное</t>
  </si>
  <si>
    <t>автомат.</t>
  </si>
  <si>
    <t>1 (тросовый)</t>
  </si>
  <si>
    <t>1 (цепной)</t>
  </si>
  <si>
    <t>КАМЕРЫ ОКРАШИВАНИЯ</t>
  </si>
  <si>
    <t>Малогабаритная (лабораторная), с пылесосом</t>
  </si>
  <si>
    <t>Проходная, односекционная, узкая (800х1250)</t>
  </si>
  <si>
    <t>Проходная, 2-секц., узкая, автомат,(800х1250)</t>
  </si>
  <si>
    <t>Проходная, 2-секц., узкая, (800х1250)</t>
  </si>
  <si>
    <t>Комплект вакуумной резины для 2-секц. кам.окр.</t>
  </si>
  <si>
    <t>СИСТЕМЫ  ТРАНСПОРТНЫЕ</t>
  </si>
  <si>
    <t>Поворотная, турникет</t>
  </si>
  <si>
    <t>Поворотная, хордовая (усиленная)</t>
  </si>
  <si>
    <t>Макс. длина детали, м</t>
  </si>
  <si>
    <t>Другое</t>
  </si>
  <si>
    <t>узкая ПП</t>
  </si>
  <si>
    <t>доп. контур</t>
  </si>
  <si>
    <t xml:space="preserve">ручное </t>
  </si>
  <si>
    <t>без прив.</t>
  </si>
  <si>
    <t>доп.3соед.</t>
  </si>
  <si>
    <t>зерк. от 02</t>
  </si>
  <si>
    <t>зерк. от 04</t>
  </si>
  <si>
    <t>печь обж.</t>
  </si>
  <si>
    <t>Зонт вытяжной</t>
  </si>
  <si>
    <t>ОКРАСОЧНОЕ ОБОРУДОВАНИЕ</t>
  </si>
  <si>
    <t>Устройство окрашивания (без вибросита)</t>
  </si>
  <si>
    <t>Устройство окрашивания (с виброситом)</t>
  </si>
  <si>
    <t>Установка окрашивания</t>
  </si>
  <si>
    <t>Сборник порошка</t>
  </si>
  <si>
    <t>Пистолет обдува</t>
  </si>
  <si>
    <t>Устройство для подачи порошка</t>
  </si>
  <si>
    <t>Пистолет-распылитель</t>
  </si>
  <si>
    <t>Сопло</t>
  </si>
  <si>
    <t>Быстроизнашиваемые детали:                   мундштук</t>
  </si>
  <si>
    <t>втулка</t>
  </si>
  <si>
    <t>штуцер</t>
  </si>
  <si>
    <t>рассекатель</t>
  </si>
  <si>
    <t>Комплект насадок к пистолету-распылителю</t>
  </si>
  <si>
    <t>Гибкий ствол к пистолету-распылителю</t>
  </si>
  <si>
    <t>Ствол запасной к пистолету-распылителю</t>
  </si>
  <si>
    <t>Бункер-питатель</t>
  </si>
  <si>
    <t>Пористая мембрана для бункера-питателя</t>
  </si>
  <si>
    <t>РЕКУПЕРАЦИОННОЕ И СЕРВИСНОЕ ОБОРУДОВАНИЕ</t>
  </si>
  <si>
    <t>Циклон</t>
  </si>
  <si>
    <t>Запасной фильтр к рекуператору (без хомутов)</t>
  </si>
  <si>
    <t>Пневмовибросито (стационарное)</t>
  </si>
  <si>
    <t>Вибросито с пневмоприводом (с ведром)</t>
  </si>
  <si>
    <t>Установка подготовки воздуха</t>
  </si>
  <si>
    <t>Сменная корзина для фильтра-осушителя</t>
  </si>
  <si>
    <t>Пневмопылесос</t>
  </si>
  <si>
    <t>Крючкогиб</t>
  </si>
  <si>
    <t>Вибростол</t>
  </si>
  <si>
    <t>Установка дробеструйная (полуавтомат)</t>
  </si>
  <si>
    <t>Пистолет</t>
  </si>
  <si>
    <t xml:space="preserve">Сопло для дробеструйного пистолета </t>
  </si>
  <si>
    <t>Установка дробеструйная (ручная)</t>
  </si>
  <si>
    <t>Установка дробеструйная (ручная, модульная)</t>
  </si>
  <si>
    <t>ПРОЧИЕ КОМПЛЕКТУЮЩИЕ</t>
  </si>
  <si>
    <t>Балка транспортная ручная (L=1300-1800)</t>
  </si>
  <si>
    <t>Балка транспортная ручная (L=2500-3500)</t>
  </si>
  <si>
    <t>Балка транспортная ручная (L=4000-5000)</t>
  </si>
  <si>
    <t>Балка транспортная ручная (L=6000-7000)</t>
  </si>
  <si>
    <t>Балка транспортная приводная (L=1300-1800)</t>
  </si>
  <si>
    <t>Балка транспортная приводная (L=2500-3500)</t>
  </si>
  <si>
    <t>Балка транспортная приводная (L=4000-5000)</t>
  </si>
  <si>
    <t>Балка транспортная приводная (L=6000-7000)</t>
  </si>
  <si>
    <t>Каретка безприводная</t>
  </si>
  <si>
    <t>Каретка приводная</t>
  </si>
  <si>
    <t>Рельсовый путь (за 1 м/п)</t>
  </si>
  <si>
    <t>Тележка транспортная</t>
  </si>
  <si>
    <t>В составе:</t>
  </si>
  <si>
    <t>Подставка</t>
  </si>
  <si>
    <t>Накопитель</t>
  </si>
  <si>
    <t>Стойка</t>
  </si>
  <si>
    <t>Верстак сборщика</t>
  </si>
  <si>
    <t>ТП 700-30</t>
  </si>
  <si>
    <t>Терморегулятор ТП 700</t>
  </si>
  <si>
    <t>ТП 703-31У</t>
  </si>
  <si>
    <t>Терморегулятор ТП 703</t>
  </si>
  <si>
    <t>ЭНГЛУ-400/20</t>
  </si>
  <si>
    <t>Ленточный нагреватель 20 м</t>
  </si>
  <si>
    <t>Вентилятор без двигателя</t>
  </si>
  <si>
    <t>Вентилятор с двигателем</t>
  </si>
  <si>
    <t>PUN 8х1,25</t>
  </si>
  <si>
    <t>ПВХ 10х1,6</t>
  </si>
  <si>
    <t>TPE-8/6</t>
  </si>
  <si>
    <t>Фитинг цанга прямой</t>
  </si>
  <si>
    <t>5850 8/6</t>
  </si>
  <si>
    <t>Соединитель штекерный (с пружиной)</t>
  </si>
  <si>
    <t>Пневмомуфта (под соединитель штекерный)</t>
  </si>
  <si>
    <r>
      <t xml:space="preserve">2 </t>
    </r>
    <r>
      <rPr>
        <sz val="10"/>
        <rFont val="Arial"/>
        <family val="2"/>
      </rPr>
      <t>кам. окраш.</t>
    </r>
  </si>
  <si>
    <r>
      <t xml:space="preserve">Уст. рекуперац. </t>
    </r>
    <r>
      <rPr>
        <sz val="8"/>
        <rFont val="Arial"/>
        <family val="2"/>
      </rPr>
      <t>7-ми рукавн. со сборником порошка</t>
    </r>
  </si>
  <si>
    <r>
      <t>Уст. рекуперац.</t>
    </r>
    <r>
      <rPr>
        <sz val="8"/>
        <rFont val="Arial"/>
        <family val="2"/>
      </rPr>
      <t xml:space="preserve"> 7-ми рукавн. для работы с бункером-питателем</t>
    </r>
  </si>
  <si>
    <r>
      <t>ТХК-284-1</t>
    </r>
    <r>
      <rPr>
        <sz val="8"/>
        <rFont val="Arial"/>
        <family val="2"/>
      </rPr>
      <t xml:space="preserve"> 160/650</t>
    </r>
  </si>
  <si>
    <r>
      <t>Термопара (L</t>
    </r>
    <r>
      <rPr>
        <vertAlign val="subscript"/>
        <sz val="12"/>
        <rFont val="Arial"/>
        <family val="2"/>
      </rPr>
      <t>термапары</t>
    </r>
    <r>
      <rPr>
        <sz val="12"/>
        <rFont val="Arial"/>
        <family val="2"/>
      </rPr>
      <t>=160 мм L</t>
    </r>
    <r>
      <rPr>
        <vertAlign val="subscript"/>
        <sz val="12"/>
        <rFont val="Arial"/>
        <family val="2"/>
      </rPr>
      <t>выводов</t>
    </r>
    <r>
      <rPr>
        <sz val="12"/>
        <rFont val="Arial"/>
        <family val="2"/>
      </rPr>
      <t>=650 мм)</t>
    </r>
  </si>
  <si>
    <r>
      <t>ТХК-284-1</t>
    </r>
    <r>
      <rPr>
        <sz val="8"/>
        <rFont val="Arial"/>
        <family val="2"/>
      </rPr>
      <t xml:space="preserve"> 160/2700</t>
    </r>
  </si>
  <si>
    <r>
      <t>Термопара (L</t>
    </r>
    <r>
      <rPr>
        <vertAlign val="subscript"/>
        <sz val="12"/>
        <rFont val="Arial"/>
        <family val="2"/>
      </rPr>
      <t>термапары</t>
    </r>
    <r>
      <rPr>
        <sz val="12"/>
        <rFont val="Arial"/>
        <family val="2"/>
      </rPr>
      <t>=160 мм L</t>
    </r>
    <r>
      <rPr>
        <vertAlign val="subscript"/>
        <sz val="12"/>
        <rFont val="Arial"/>
        <family val="2"/>
      </rPr>
      <t>выводов</t>
    </r>
    <r>
      <rPr>
        <sz val="12"/>
        <rFont val="Arial"/>
        <family val="2"/>
      </rPr>
      <t>=2700 мм)</t>
    </r>
  </si>
  <si>
    <r>
      <t>Титановая крыльчатка к вентилятору печи</t>
    </r>
    <r>
      <rPr>
        <sz val="8"/>
        <rFont val="Arial"/>
        <family val="2"/>
      </rPr>
      <t xml:space="preserve"> с муфтой</t>
    </r>
  </si>
  <si>
    <r>
      <t>Титановая крыльчатка к вентилятору печи</t>
    </r>
    <r>
      <rPr>
        <sz val="8"/>
        <rFont val="Arial"/>
        <family val="2"/>
      </rPr>
      <t xml:space="preserve"> без муфты</t>
    </r>
  </si>
  <si>
    <r>
      <t xml:space="preserve">Пневмотрубка        (1 м/п)       </t>
    </r>
    <r>
      <rPr>
        <sz val="8"/>
        <rFont val="Arial"/>
        <family val="2"/>
      </rPr>
      <t>(синяя)</t>
    </r>
  </si>
  <si>
    <r>
      <t xml:space="preserve">Пневмотрубка        (1 м/п)       </t>
    </r>
    <r>
      <rPr>
        <sz val="8"/>
        <rFont val="Arial"/>
        <family val="2"/>
      </rPr>
      <t xml:space="preserve">(прозрачная) </t>
    </r>
    <r>
      <rPr>
        <sz val="12"/>
        <rFont val="Arial"/>
        <family val="2"/>
      </rPr>
      <t xml:space="preserve"> </t>
    </r>
  </si>
  <si>
    <r>
      <t xml:space="preserve">Пневмотрубка        (1 м/п)       </t>
    </r>
    <r>
      <rPr>
        <sz val="8"/>
        <rFont val="Arial"/>
        <family val="2"/>
      </rPr>
      <t>(прозрачная)</t>
    </r>
  </si>
  <si>
    <r>
      <t>S6510-8-</t>
    </r>
    <r>
      <rPr>
        <sz val="12"/>
        <rFont val="Arial Cyr"/>
        <family val="0"/>
      </rPr>
      <t>¼</t>
    </r>
  </si>
  <si>
    <r>
      <t xml:space="preserve">5051 </t>
    </r>
    <r>
      <rPr>
        <sz val="12"/>
        <rFont val="Arial Cyr"/>
        <family val="0"/>
      </rPr>
      <t>¼</t>
    </r>
  </si>
  <si>
    <r>
      <t xml:space="preserve">Цены на данные позиции указаны ориентировочно, т.к. зависят от текущих цен поставщика, привязанного к курсу </t>
    </r>
    <r>
      <rPr>
        <sz val="12"/>
        <rFont val="Arial Cyr"/>
        <family val="0"/>
      </rPr>
      <t>€</t>
    </r>
  </si>
  <si>
    <t>”MAKSTER”</t>
  </si>
  <si>
    <t>Россия, 196084, Санкт-Петербург,  Парковая ул., д.6</t>
  </si>
  <si>
    <t>Оборудование для нанесения полимерных порошковых покрытий.</t>
  </si>
  <si>
    <t>М.1701-00</t>
  </si>
  <si>
    <t>М.1701-01</t>
  </si>
  <si>
    <t>М.1701-02</t>
  </si>
  <si>
    <t>М.1701-03</t>
  </si>
  <si>
    <t>М.1712-00</t>
  </si>
  <si>
    <t>М.1712-02</t>
  </si>
  <si>
    <t>М.1712-05</t>
  </si>
  <si>
    <t>М.1712-01</t>
  </si>
  <si>
    <t>М.1712-03</t>
  </si>
  <si>
    <t>М.1712-04</t>
  </si>
  <si>
    <t>М.1712-07</t>
  </si>
  <si>
    <t>М.1712-06</t>
  </si>
  <si>
    <t>М.1712-08</t>
  </si>
  <si>
    <t>М.1712-09</t>
  </si>
  <si>
    <t>М.1712-10</t>
  </si>
  <si>
    <t>М.1711.02</t>
  </si>
  <si>
    <t>М.1405-2000</t>
  </si>
  <si>
    <t>М.1405-2010</t>
  </si>
  <si>
    <t>М.1405-2110</t>
  </si>
  <si>
    <t>М.1405-2210</t>
  </si>
  <si>
    <t>М.1405-2310</t>
  </si>
  <si>
    <t>М.1405-2410</t>
  </si>
  <si>
    <t>М.1405-3000</t>
  </si>
  <si>
    <t>М.1405-3010</t>
  </si>
  <si>
    <t>М.1405-3210</t>
  </si>
  <si>
    <t>М.1405-3410</t>
  </si>
  <si>
    <t>М.1405-4000</t>
  </si>
  <si>
    <t>М.1405-4010</t>
  </si>
  <si>
    <t>М.1405-4110</t>
  </si>
  <si>
    <t>М.1405-4200</t>
  </si>
  <si>
    <t>М.1405-4410</t>
  </si>
  <si>
    <t>М.1013</t>
  </si>
  <si>
    <t>М.1718-00</t>
  </si>
  <si>
    <t>М.1718-01</t>
  </si>
  <si>
    <t>М.1718-02</t>
  </si>
  <si>
    <r>
      <t>М.1617.05</t>
    </r>
    <r>
      <rPr>
        <sz val="8"/>
        <rFont val="Arial"/>
        <family val="2"/>
      </rPr>
      <t>.00.0.04</t>
    </r>
  </si>
  <si>
    <t>М.1628</t>
  </si>
  <si>
    <t>М.1648У</t>
  </si>
  <si>
    <t>М.1641-02</t>
  </si>
  <si>
    <t>М.1641-04</t>
  </si>
  <si>
    <t>М.1651М</t>
  </si>
  <si>
    <t>М.1651М-01</t>
  </si>
  <si>
    <t>М.1651М-02</t>
  </si>
  <si>
    <r>
      <t>М.1651М-02</t>
    </r>
    <r>
      <rPr>
        <sz val="8"/>
        <rFont val="Arial"/>
        <family val="2"/>
      </rPr>
      <t>б/пр</t>
    </r>
  </si>
  <si>
    <r>
      <t>М.1651М-02</t>
    </r>
    <r>
      <rPr>
        <sz val="8"/>
        <rFont val="Arial"/>
        <family val="2"/>
      </rPr>
      <t xml:space="preserve"> с д.</t>
    </r>
  </si>
  <si>
    <r>
      <t>М.1652-03</t>
    </r>
    <r>
      <rPr>
        <sz val="8"/>
        <rFont val="Arial"/>
        <family val="2"/>
      </rPr>
      <t xml:space="preserve"> с д.</t>
    </r>
  </si>
  <si>
    <t>М.1652-00</t>
  </si>
  <si>
    <t>М.1652-01</t>
  </si>
  <si>
    <t>М.1652-01М</t>
  </si>
  <si>
    <t>М.1652-03</t>
  </si>
  <si>
    <t>М.1653-00</t>
  </si>
  <si>
    <t>М.1653-01</t>
  </si>
  <si>
    <t>М.1653-02М</t>
  </si>
  <si>
    <t>М.1653-03</t>
  </si>
  <si>
    <t>М.1653-04</t>
  </si>
  <si>
    <t>М.1653-05</t>
  </si>
  <si>
    <t>М.1653-07</t>
  </si>
  <si>
    <t>М.1653-08</t>
  </si>
  <si>
    <t>М.1654</t>
  </si>
  <si>
    <t>М.1655</t>
  </si>
  <si>
    <t>М.1656</t>
  </si>
  <si>
    <t>М.1661</t>
  </si>
  <si>
    <t>М.1630</t>
  </si>
  <si>
    <t>М.1650</t>
  </si>
  <si>
    <t>М.1234</t>
  </si>
  <si>
    <t>М.1234М</t>
  </si>
  <si>
    <t>М.1642</t>
  </si>
  <si>
    <t>М.1207.19</t>
  </si>
  <si>
    <t>М.1022</t>
  </si>
  <si>
    <t>М.1051</t>
  </si>
  <si>
    <t>М.1222</t>
  </si>
  <si>
    <r>
      <t>М.1000.90</t>
    </r>
    <r>
      <rPr>
        <sz val="8"/>
        <rFont val="Arial"/>
        <family val="2"/>
      </rPr>
      <t>.26.0.00</t>
    </r>
  </si>
  <si>
    <r>
      <t>М.1222.01</t>
    </r>
    <r>
      <rPr>
        <sz val="8"/>
        <rFont val="Arial"/>
        <family val="2"/>
      </rPr>
      <t>.00.0.02</t>
    </r>
  </si>
  <si>
    <r>
      <t>М.1222.02</t>
    </r>
    <r>
      <rPr>
        <sz val="8"/>
        <rFont val="Arial"/>
        <family val="2"/>
      </rPr>
      <t>.00.0.01</t>
    </r>
  </si>
  <si>
    <r>
      <t>М.1239.00</t>
    </r>
    <r>
      <rPr>
        <sz val="8"/>
        <rFont val="Arial"/>
        <family val="2"/>
      </rPr>
      <t>.00.0.02</t>
    </r>
  </si>
  <si>
    <r>
      <t>М.1222.02</t>
    </r>
    <r>
      <rPr>
        <sz val="8"/>
        <rFont val="Arial"/>
        <family val="2"/>
      </rPr>
      <t>.00.0.03</t>
    </r>
  </si>
  <si>
    <r>
      <t>М.1222.02</t>
    </r>
    <r>
      <rPr>
        <sz val="8"/>
        <rFont val="Arial"/>
        <family val="2"/>
      </rPr>
      <t>.00.0.05</t>
    </r>
  </si>
  <si>
    <t>М.1222.05</t>
  </si>
  <si>
    <t>М.1222.02</t>
  </si>
  <si>
    <r>
      <t>М.1222.03</t>
    </r>
    <r>
      <rPr>
        <sz val="8"/>
        <rFont val="Arial"/>
        <family val="2"/>
      </rPr>
      <t>;-06;-07</t>
    </r>
  </si>
  <si>
    <t>М.1222.04</t>
  </si>
  <si>
    <t>М.1222.09</t>
  </si>
  <si>
    <t>М.1225</t>
  </si>
  <si>
    <t>М.1226</t>
  </si>
  <si>
    <t>М.1226.09</t>
  </si>
  <si>
    <t>М.1235</t>
  </si>
  <si>
    <t>М.1239</t>
  </si>
  <si>
    <t>М.1207Н-00÷03</t>
  </si>
  <si>
    <t>М.1207Н-04÷07</t>
  </si>
  <si>
    <t>М.1207.01</t>
  </si>
  <si>
    <t>М.1207.12</t>
  </si>
  <si>
    <t>М.1207Н.12</t>
  </si>
  <si>
    <t>М.1003</t>
  </si>
  <si>
    <t>М.1034</t>
  </si>
  <si>
    <r>
      <t>М.1034.01</t>
    </r>
    <r>
      <rPr>
        <sz val="8"/>
        <rFont val="Arial"/>
        <family val="2"/>
      </rPr>
      <t>.01.0.06</t>
    </r>
  </si>
  <si>
    <t>М.1050</t>
  </si>
  <si>
    <t>М.1023.02</t>
  </si>
  <si>
    <t>М.1047</t>
  </si>
  <si>
    <t>М.1048</t>
  </si>
  <si>
    <t>М.1180</t>
  </si>
  <si>
    <t>М.1004</t>
  </si>
  <si>
    <t>М.1004.02.07</t>
  </si>
  <si>
    <t>М.1026</t>
  </si>
  <si>
    <t>М.1038</t>
  </si>
  <si>
    <r>
      <t>М.1004.02</t>
    </r>
    <r>
      <rPr>
        <sz val="8"/>
        <rFont val="Arial"/>
        <family val="2"/>
      </rPr>
      <t>.07.0.02</t>
    </r>
  </si>
  <si>
    <t>М.1657.04.20</t>
  </si>
  <si>
    <t>М.1657.04.21</t>
  </si>
  <si>
    <t>М.1657.04.20.1</t>
  </si>
  <si>
    <t>М.1657.04.21.1</t>
  </si>
  <si>
    <t>М.1206</t>
  </si>
  <si>
    <t>М.1301</t>
  </si>
  <si>
    <t>М.1302</t>
  </si>
  <si>
    <t>М.1303</t>
  </si>
  <si>
    <t>М.1304</t>
  </si>
  <si>
    <t>М.1645М.10</t>
  </si>
  <si>
    <r>
      <t>М.1645М</t>
    </r>
    <r>
      <rPr>
        <sz val="8"/>
        <rFont val="Arial"/>
        <family val="2"/>
      </rPr>
      <t>.10.03м</t>
    </r>
  </si>
  <si>
    <r>
      <t>М.1645М</t>
    </r>
    <r>
      <rPr>
        <sz val="8"/>
        <rFont val="Arial"/>
        <family val="2"/>
      </rPr>
      <t>.10.03бм</t>
    </r>
  </si>
  <si>
    <t>Конус эжектора пистолета-распылителя М.1222</t>
  </si>
  <si>
    <t>Пневмопульт к установке окрашивания М.1642</t>
  </si>
  <si>
    <r>
      <t>Пневмопульт</t>
    </r>
    <r>
      <rPr>
        <sz val="11"/>
        <rFont val="Arial"/>
        <family val="2"/>
      </rPr>
      <t xml:space="preserve"> к устройству окрашивания М.1234(М)</t>
    </r>
  </si>
  <si>
    <t>Эжектор к установке окрашивания М.1642</t>
  </si>
  <si>
    <t>2х2хМ.1706</t>
  </si>
  <si>
    <t>2хМ.1724</t>
  </si>
  <si>
    <t>М.1617-01</t>
  </si>
  <si>
    <t>3хМ.1724</t>
  </si>
  <si>
    <t>3хМ.1725</t>
  </si>
  <si>
    <r>
      <t>Пневмовибратор</t>
    </r>
    <r>
      <rPr>
        <sz val="11"/>
        <rFont val="Arial"/>
        <family val="2"/>
      </rPr>
      <t xml:space="preserve"> к установке окрашивания М3.1642</t>
    </r>
  </si>
  <si>
    <t>Cетка к виброситу М.1034</t>
  </si>
  <si>
    <r>
      <t xml:space="preserve">Тел./факс: (812) 452-60-37, Тел: +7-921-301-43-93      </t>
    </r>
    <r>
      <rPr>
        <b/>
        <sz val="9"/>
        <color indexed="12"/>
        <rFont val="Arial"/>
        <family val="2"/>
      </rPr>
      <t xml:space="preserve">www.makster.ru     </t>
    </r>
    <r>
      <rPr>
        <b/>
        <sz val="9"/>
        <rFont val="Arial"/>
        <family val="2"/>
      </rPr>
      <t>E-mail:</t>
    </r>
    <r>
      <rPr>
        <b/>
        <sz val="9"/>
        <color indexed="12"/>
        <rFont val="Arial"/>
        <family val="2"/>
      </rPr>
      <t xml:space="preserve"> info@makster.ru</t>
    </r>
  </si>
  <si>
    <t>НДС</t>
  </si>
  <si>
    <t>С НДС</t>
  </si>
  <si>
    <t>Эжектор пистолета-распылителя М.1222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</si>
</sst>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_ ;[Red]\-0.00\ "/>
    <numFmt numFmtId="177" formatCode="#,##0_ ;[Red]\-#,##0\ "/>
    <numFmt numFmtId="178" formatCode="[$$-409]#,##0.00"/>
    <numFmt numFmtId="179" formatCode="_-[$$-409]* #,##0_ ;_-[$$-409]* \-#,##0\ ;_-[$$-409]* &quot;-&quot;_ ;_-@_ "/>
    <numFmt numFmtId="180" formatCode="[$$-409]#,##0"/>
    <numFmt numFmtId="181" formatCode="mmm/yyyy"/>
    <numFmt numFmtId="182" formatCode="#,##0.00&quot;р.&quot;"/>
    <numFmt numFmtId="183" formatCode="_-* #,##0.0&quot;р.&quot;_-;\-* #,##0.0&quot;р.&quot;_-;_-* &quot;-&quot;??&quot;р.&quot;_-;_-@_-"/>
    <numFmt numFmtId="184" formatCode="0.0"/>
    <numFmt numFmtId="185" formatCode="#,##0&quot;р.&quot;"/>
    <numFmt numFmtId="186" formatCode="#,##0.00_р_."/>
    <numFmt numFmtId="187" formatCode="#,##0_р_."/>
    <numFmt numFmtId="188" formatCode="[$-FC19]d\ mmmm\ yyyy\ &quot;г.&quot;"/>
    <numFmt numFmtId="189" formatCode="000000"/>
    <numFmt numFmtId="190" formatCode="d\ mmm"/>
    <numFmt numFmtId="191" formatCode="0_ ;[Red]\-0\ "/>
  </numFmts>
  <fonts count="1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24"/>
      <name val="Courier New"/>
      <family val="3"/>
    </font>
    <font>
      <b/>
      <sz val="9"/>
      <name val="Arial"/>
      <family val="2"/>
    </font>
    <font>
      <b/>
      <sz val="11"/>
      <name val="Arial"/>
      <family val="2"/>
    </font>
    <font>
      <b/>
      <sz val="9"/>
      <color indexed="12"/>
      <name val="Arial"/>
      <family val="2"/>
    </font>
    <font>
      <b/>
      <sz val="10"/>
      <name val="Arial"/>
      <family val="0"/>
    </font>
    <font>
      <b/>
      <i/>
      <sz val="16"/>
      <name val="Courier New"/>
      <family val="3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2"/>
      <name val="Arial Cyr"/>
      <family val="0"/>
    </font>
    <font>
      <vertAlign val="subscript"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14" fontId="8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right"/>
    </xf>
    <xf numFmtId="0" fontId="9" fillId="0" borderId="0" xfId="0" applyFont="1" applyFill="1" applyAlignment="1">
      <alignment horizontal="center"/>
    </xf>
    <xf numFmtId="0" fontId="10" fillId="0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left" vertical="center" wrapText="1"/>
    </xf>
    <xf numFmtId="44" fontId="12" fillId="0" borderId="3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3" fontId="12" fillId="0" borderId="3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vertical="center" wrapText="1"/>
    </xf>
    <xf numFmtId="44" fontId="12" fillId="3" borderId="3" xfId="0" applyNumberFormat="1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2" fontId="8" fillId="0" borderId="0" xfId="0" applyNumberFormat="1" applyFont="1" applyFill="1" applyAlignment="1">
      <alignment horizontal="center"/>
    </xf>
    <xf numFmtId="14" fontId="8" fillId="0" borderId="0" xfId="0" applyNumberFormat="1" applyFont="1" applyFill="1" applyAlignment="1">
      <alignment horizontal="center"/>
    </xf>
    <xf numFmtId="0" fontId="11" fillId="0" borderId="5" xfId="0" applyFont="1" applyFill="1" applyBorder="1" applyAlignment="1">
      <alignment horizontal="center" vertical="center" wrapText="1"/>
    </xf>
    <xf numFmtId="14" fontId="0" fillId="0" borderId="0" xfId="0" applyNumberFormat="1" applyAlignment="1">
      <alignment/>
    </xf>
    <xf numFmtId="44" fontId="0" fillId="0" borderId="0" xfId="0" applyNumberFormat="1" applyAlignment="1">
      <alignment/>
    </xf>
    <xf numFmtId="0" fontId="12" fillId="3" borderId="5" xfId="0" applyFont="1" applyFill="1" applyBorder="1" applyAlignment="1">
      <alignment vertical="center" wrapText="1"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0" fontId="9" fillId="2" borderId="3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right" vertical="center" wrapText="1"/>
    </xf>
    <xf numFmtId="0" fontId="12" fillId="0" borderId="5" xfId="0" applyFont="1" applyFill="1" applyBorder="1" applyAlignment="1">
      <alignment horizontal="right" vertical="center" wrapText="1"/>
    </xf>
    <xf numFmtId="0" fontId="12" fillId="0" borderId="4" xfId="0" applyFont="1" applyFill="1" applyBorder="1" applyAlignment="1">
      <alignment horizontal="right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vertical="center" wrapText="1"/>
    </xf>
    <xf numFmtId="2" fontId="8" fillId="0" borderId="0" xfId="0" applyNumberFormat="1" applyFont="1" applyFill="1" applyAlignment="1">
      <alignment horizontal="center"/>
    </xf>
    <xf numFmtId="14" fontId="8" fillId="0" borderId="0" xfId="0" applyNumberFormat="1" applyFont="1" applyFill="1" applyAlignment="1">
      <alignment horizontal="center"/>
    </xf>
    <xf numFmtId="0" fontId="12" fillId="0" borderId="6" xfId="0" applyFont="1" applyFill="1" applyBorder="1" applyAlignment="1">
      <alignment horizontal="center" vertical="center" textRotation="90" wrapText="1"/>
    </xf>
    <xf numFmtId="0" fontId="12" fillId="0" borderId="7" xfId="0" applyFont="1" applyFill="1" applyBorder="1" applyAlignment="1">
      <alignment horizontal="center" vertical="center" textRotation="90" wrapText="1"/>
    </xf>
    <xf numFmtId="0" fontId="12" fillId="0" borderId="8" xfId="0" applyFont="1" applyFill="1" applyBorder="1" applyAlignment="1">
      <alignment horizontal="center" vertical="center" textRotation="90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28575</xdr:rowOff>
    </xdr:from>
    <xdr:to>
      <xdr:col>0</xdr:col>
      <xdr:colOff>1171575</xdr:colOff>
      <xdr:row>1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1144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X\D\PPP\ARCHIVE_PPP\Price_PPP_archiv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dejda\f\ARCHIVE_PPP\Price_PPP_archiv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6-05-2003"/>
      <sheetName val="31-03-2003"/>
      <sheetName val="24-03-2003"/>
      <sheetName val="07-03-2003 (2)"/>
      <sheetName val="07-03-2003"/>
      <sheetName val="21-02-2003"/>
      <sheetName val="исходник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6-05-2003"/>
      <sheetName val="31-03-2003"/>
      <sheetName val="24-03-2003"/>
      <sheetName val="07-03-2003 (2)"/>
      <sheetName val="07-03-2003"/>
      <sheetName val="21-02-2003"/>
      <sheetName val="исходник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4"/>
  <sheetViews>
    <sheetView tabSelected="1" workbookViewId="0" topLeftCell="A118">
      <selection activeCell="O88" sqref="O88"/>
    </sheetView>
  </sheetViews>
  <sheetFormatPr defaultColWidth="9.140625" defaultRowHeight="12.75"/>
  <cols>
    <col min="1" max="1" width="18.8515625" style="9" bestFit="1" customWidth="1"/>
    <col min="2" max="2" width="9.28125" style="10" bestFit="1" customWidth="1"/>
    <col min="3" max="5" width="9.140625" style="10" customWidth="1"/>
    <col min="6" max="6" width="3.57421875" style="10" customWidth="1"/>
    <col min="7" max="7" width="13.140625" style="10" bestFit="1" customWidth="1"/>
    <col min="8" max="8" width="17.8515625" style="2" bestFit="1" customWidth="1"/>
    <col min="9" max="9" width="15.8515625" style="2" bestFit="1" customWidth="1"/>
    <col min="10" max="10" width="17.421875" style="2" customWidth="1"/>
    <col min="12" max="12" width="10.140625" style="0" bestFit="1" customWidth="1"/>
    <col min="13" max="13" width="14.57421875" style="0" bestFit="1" customWidth="1"/>
    <col min="15" max="15" width="17.8515625" style="0" bestFit="1" customWidth="1"/>
    <col min="16" max="16" width="15.8515625" style="0" bestFit="1" customWidth="1"/>
    <col min="17" max="17" width="17.8515625" style="0" bestFit="1" customWidth="1"/>
  </cols>
  <sheetData>
    <row r="1" spans="1:7" ht="24.75" customHeight="1">
      <c r="A1" s="1"/>
      <c r="B1" s="30" t="s">
        <v>131</v>
      </c>
      <c r="C1" s="1"/>
      <c r="D1" s="1"/>
      <c r="E1" s="1"/>
      <c r="F1" s="1"/>
      <c r="G1" s="1"/>
    </row>
    <row r="2" spans="1:7" ht="18" customHeight="1">
      <c r="A2" s="4"/>
      <c r="B2" s="29" t="s">
        <v>133</v>
      </c>
      <c r="C2" s="5"/>
      <c r="D2" s="4"/>
      <c r="E2" s="5"/>
      <c r="F2" s="5"/>
      <c r="G2" s="5"/>
    </row>
    <row r="3" spans="1:7" ht="18" customHeight="1">
      <c r="A3" s="4"/>
      <c r="B3" s="4" t="s">
        <v>132</v>
      </c>
      <c r="C3" s="5"/>
      <c r="D3" s="4"/>
      <c r="E3" s="5"/>
      <c r="F3" s="5"/>
      <c r="G3" s="5"/>
    </row>
    <row r="4" spans="1:10" ht="18" customHeight="1" thickBot="1">
      <c r="A4" s="6"/>
      <c r="B4" s="6" t="s">
        <v>262</v>
      </c>
      <c r="C4" s="7"/>
      <c r="D4" s="6"/>
      <c r="E4" s="7"/>
      <c r="F4" s="7"/>
      <c r="G4" s="7"/>
      <c r="H4" s="8"/>
      <c r="I4" s="8"/>
      <c r="J4" s="8"/>
    </row>
    <row r="5" ht="13.5" hidden="1" thickTop="1"/>
    <row r="6" spans="6:10" ht="21.75" thickTop="1">
      <c r="F6" s="11"/>
      <c r="G6" s="56"/>
      <c r="H6" s="56"/>
      <c r="I6" s="31"/>
      <c r="J6" s="31"/>
    </row>
    <row r="7" spans="6:13" ht="21">
      <c r="F7" s="12" t="s">
        <v>0</v>
      </c>
      <c r="G7" s="57">
        <v>41821</v>
      </c>
      <c r="H7" s="57"/>
      <c r="I7" s="32"/>
      <c r="J7" s="32"/>
      <c r="L7" s="34">
        <v>42106</v>
      </c>
      <c r="M7">
        <v>1.2</v>
      </c>
    </row>
    <row r="8" spans="1:10" ht="15.75">
      <c r="A8" s="9" t="s">
        <v>1</v>
      </c>
      <c r="H8" s="13"/>
      <c r="I8" s="13"/>
      <c r="J8" s="13"/>
    </row>
    <row r="9" spans="1:10" ht="22.5" customHeight="1">
      <c r="A9" s="14" t="s">
        <v>2</v>
      </c>
      <c r="B9" s="52" t="s">
        <v>3</v>
      </c>
      <c r="C9" s="52"/>
      <c r="D9" s="52"/>
      <c r="E9" s="52"/>
      <c r="F9" s="52"/>
      <c r="G9" s="52"/>
      <c r="H9" s="28"/>
      <c r="I9" s="33"/>
      <c r="J9" s="33"/>
    </row>
    <row r="10" spans="1:10" ht="15.75">
      <c r="A10" s="39" t="s">
        <v>4</v>
      </c>
      <c r="B10" s="39"/>
      <c r="C10" s="39"/>
      <c r="D10" s="39"/>
      <c r="E10" s="39"/>
      <c r="F10" s="39"/>
      <c r="G10" s="39"/>
      <c r="H10" s="15" t="s">
        <v>5</v>
      </c>
      <c r="I10" s="15" t="s">
        <v>263</v>
      </c>
      <c r="J10" s="15" t="s">
        <v>264</v>
      </c>
    </row>
    <row r="11" spans="1:13" ht="21.75" customHeight="1">
      <c r="A11" s="16" t="s">
        <v>134</v>
      </c>
      <c r="B11" s="46" t="s">
        <v>6</v>
      </c>
      <c r="C11" s="46"/>
      <c r="D11" s="46"/>
      <c r="E11" s="46"/>
      <c r="F11" s="46"/>
      <c r="G11" s="46"/>
      <c r="H11" s="17">
        <v>718740</v>
      </c>
      <c r="I11" s="17">
        <f>H11*0.18</f>
        <v>129373.2</v>
      </c>
      <c r="J11" s="17">
        <f>H11*1.18</f>
        <v>848113.2</v>
      </c>
      <c r="M11" s="35">
        <f>J11*$M$7</f>
        <v>1017735.8399999999</v>
      </c>
    </row>
    <row r="12" spans="1:17" ht="21.75" customHeight="1">
      <c r="A12" s="16" t="s">
        <v>135</v>
      </c>
      <c r="B12" s="46" t="s">
        <v>7</v>
      </c>
      <c r="C12" s="46"/>
      <c r="D12" s="46"/>
      <c r="E12" s="46"/>
      <c r="F12" s="46"/>
      <c r="G12" s="46"/>
      <c r="H12" s="17">
        <v>1016400</v>
      </c>
      <c r="I12" s="17">
        <f aca="true" t="shared" si="0" ref="I12:I25">H12*0.18</f>
        <v>182952</v>
      </c>
      <c r="J12" s="17">
        <f aca="true" t="shared" si="1" ref="J12:J25">H12*1.18</f>
        <v>1199352</v>
      </c>
      <c r="M12" s="35">
        <f aca="true" t="shared" si="2" ref="M12:M75">J12*$M$7</f>
        <v>1439222.4</v>
      </c>
      <c r="O12" s="17">
        <v>1220500</v>
      </c>
      <c r="P12" s="17">
        <f>O12*0.18</f>
        <v>219690</v>
      </c>
      <c r="Q12" s="17">
        <f>O12*1.18</f>
        <v>1440190</v>
      </c>
    </row>
    <row r="13" spans="1:13" ht="21.75" customHeight="1">
      <c r="A13" s="16" t="s">
        <v>136</v>
      </c>
      <c r="B13" s="46" t="s">
        <v>8</v>
      </c>
      <c r="C13" s="46"/>
      <c r="D13" s="46"/>
      <c r="E13" s="46"/>
      <c r="F13" s="46"/>
      <c r="G13" s="46"/>
      <c r="H13" s="17">
        <v>1316000</v>
      </c>
      <c r="I13" s="17">
        <f t="shared" si="0"/>
        <v>236880</v>
      </c>
      <c r="J13" s="17">
        <f t="shared" si="1"/>
        <v>1552880</v>
      </c>
      <c r="M13" s="35">
        <f t="shared" si="2"/>
        <v>1863456</v>
      </c>
    </row>
    <row r="14" spans="1:13" ht="21.75" customHeight="1">
      <c r="A14" s="16" t="s">
        <v>137</v>
      </c>
      <c r="B14" s="46" t="s">
        <v>9</v>
      </c>
      <c r="C14" s="46"/>
      <c r="D14" s="46"/>
      <c r="E14" s="46"/>
      <c r="F14" s="46"/>
      <c r="G14" s="46"/>
      <c r="H14" s="17">
        <v>1338000</v>
      </c>
      <c r="I14" s="17">
        <f t="shared" si="0"/>
        <v>240840</v>
      </c>
      <c r="J14" s="17">
        <f t="shared" si="1"/>
        <v>1578840</v>
      </c>
      <c r="M14" s="35">
        <f t="shared" si="2"/>
        <v>1894608</v>
      </c>
    </row>
    <row r="15" spans="1:17" ht="21.75" customHeight="1">
      <c r="A15" s="16" t="s">
        <v>138</v>
      </c>
      <c r="B15" s="46" t="s">
        <v>10</v>
      </c>
      <c r="C15" s="46"/>
      <c r="D15" s="46"/>
      <c r="E15" s="46"/>
      <c r="F15" s="46"/>
      <c r="G15" s="46"/>
      <c r="H15" s="17">
        <v>363500</v>
      </c>
      <c r="I15" s="17">
        <f t="shared" si="0"/>
        <v>65430</v>
      </c>
      <c r="J15" s="17">
        <f t="shared" si="1"/>
        <v>428930</v>
      </c>
      <c r="M15" s="35">
        <f t="shared" si="2"/>
        <v>514716</v>
      </c>
      <c r="O15" s="17">
        <v>380000</v>
      </c>
      <c r="P15" s="17">
        <f>O15*0.18</f>
        <v>68400</v>
      </c>
      <c r="Q15" s="17">
        <f>O15*1.18</f>
        <v>448400</v>
      </c>
    </row>
    <row r="16" spans="1:13" ht="21.75" customHeight="1">
      <c r="A16" s="16" t="s">
        <v>139</v>
      </c>
      <c r="B16" s="46" t="s">
        <v>11</v>
      </c>
      <c r="C16" s="46"/>
      <c r="D16" s="46"/>
      <c r="E16" s="46"/>
      <c r="F16" s="46"/>
      <c r="G16" s="46"/>
      <c r="H16" s="17">
        <v>380000</v>
      </c>
      <c r="I16" s="17">
        <f t="shared" si="0"/>
        <v>68400</v>
      </c>
      <c r="J16" s="17">
        <f t="shared" si="1"/>
        <v>448400</v>
      </c>
      <c r="M16" s="35">
        <f t="shared" si="2"/>
        <v>538080</v>
      </c>
    </row>
    <row r="17" spans="1:13" ht="21.75" customHeight="1">
      <c r="A17" s="16" t="s">
        <v>140</v>
      </c>
      <c r="B17" s="46" t="s">
        <v>12</v>
      </c>
      <c r="C17" s="46"/>
      <c r="D17" s="46"/>
      <c r="E17" s="46"/>
      <c r="F17" s="46"/>
      <c r="G17" s="46"/>
      <c r="H17" s="17">
        <v>400000</v>
      </c>
      <c r="I17" s="17">
        <f t="shared" si="0"/>
        <v>72000</v>
      </c>
      <c r="J17" s="17">
        <f t="shared" si="1"/>
        <v>472000</v>
      </c>
      <c r="M17" s="35">
        <f t="shared" si="2"/>
        <v>566400</v>
      </c>
    </row>
    <row r="18" spans="1:13" ht="21.75" customHeight="1">
      <c r="A18" s="16" t="s">
        <v>141</v>
      </c>
      <c r="B18" s="46" t="s">
        <v>13</v>
      </c>
      <c r="C18" s="46"/>
      <c r="D18" s="46"/>
      <c r="E18" s="46"/>
      <c r="F18" s="46"/>
      <c r="G18" s="46"/>
      <c r="H18" s="17">
        <v>662500</v>
      </c>
      <c r="I18" s="17">
        <f t="shared" si="0"/>
        <v>119250</v>
      </c>
      <c r="J18" s="17">
        <f t="shared" si="1"/>
        <v>781750</v>
      </c>
      <c r="M18" s="35">
        <f t="shared" si="2"/>
        <v>938100</v>
      </c>
    </row>
    <row r="19" spans="1:13" ht="21.75" customHeight="1">
      <c r="A19" s="16" t="s">
        <v>142</v>
      </c>
      <c r="B19" s="46" t="s">
        <v>14</v>
      </c>
      <c r="C19" s="46"/>
      <c r="D19" s="46"/>
      <c r="E19" s="46"/>
      <c r="F19" s="46"/>
      <c r="G19" s="46"/>
      <c r="H19" s="17">
        <v>677000</v>
      </c>
      <c r="I19" s="17">
        <f t="shared" si="0"/>
        <v>121860</v>
      </c>
      <c r="J19" s="17">
        <f t="shared" si="1"/>
        <v>798860</v>
      </c>
      <c r="M19" s="35">
        <f t="shared" si="2"/>
        <v>958632</v>
      </c>
    </row>
    <row r="20" spans="1:13" ht="21.75" customHeight="1">
      <c r="A20" s="16" t="s">
        <v>143</v>
      </c>
      <c r="B20" s="46" t="s">
        <v>15</v>
      </c>
      <c r="C20" s="46"/>
      <c r="D20" s="46"/>
      <c r="E20" s="46"/>
      <c r="F20" s="46"/>
      <c r="G20" s="46"/>
      <c r="H20" s="17">
        <v>975000</v>
      </c>
      <c r="I20" s="17">
        <f t="shared" si="0"/>
        <v>175500</v>
      </c>
      <c r="J20" s="17">
        <f t="shared" si="1"/>
        <v>1150500</v>
      </c>
      <c r="M20" s="35">
        <f t="shared" si="2"/>
        <v>1380600</v>
      </c>
    </row>
    <row r="21" spans="1:13" ht="21.75" customHeight="1">
      <c r="A21" s="16" t="s">
        <v>144</v>
      </c>
      <c r="B21" s="46" t="s">
        <v>16</v>
      </c>
      <c r="C21" s="46"/>
      <c r="D21" s="46"/>
      <c r="E21" s="46"/>
      <c r="F21" s="46"/>
      <c r="G21" s="46"/>
      <c r="H21" s="17">
        <v>960000</v>
      </c>
      <c r="I21" s="17">
        <f t="shared" si="0"/>
        <v>172800</v>
      </c>
      <c r="J21" s="17">
        <f t="shared" si="1"/>
        <v>1132800</v>
      </c>
      <c r="M21" s="35">
        <f t="shared" si="2"/>
        <v>1359360</v>
      </c>
    </row>
    <row r="22" spans="1:13" ht="21.75" customHeight="1">
      <c r="A22" s="16" t="s">
        <v>145</v>
      </c>
      <c r="B22" s="46" t="s">
        <v>17</v>
      </c>
      <c r="C22" s="46"/>
      <c r="D22" s="46"/>
      <c r="E22" s="46"/>
      <c r="F22" s="46"/>
      <c r="G22" s="46"/>
      <c r="H22" s="17">
        <v>1273000</v>
      </c>
      <c r="I22" s="17">
        <f t="shared" si="0"/>
        <v>229140</v>
      </c>
      <c r="J22" s="17">
        <f t="shared" si="1"/>
        <v>1502140</v>
      </c>
      <c r="M22" s="35">
        <f t="shared" si="2"/>
        <v>1802568</v>
      </c>
    </row>
    <row r="23" spans="1:13" ht="21.75" customHeight="1">
      <c r="A23" s="16" t="s">
        <v>146</v>
      </c>
      <c r="B23" s="46" t="s">
        <v>18</v>
      </c>
      <c r="C23" s="46"/>
      <c r="D23" s="46"/>
      <c r="E23" s="46"/>
      <c r="F23" s="46"/>
      <c r="G23" s="46"/>
      <c r="H23" s="17">
        <v>1258000</v>
      </c>
      <c r="I23" s="17">
        <f t="shared" si="0"/>
        <v>226440</v>
      </c>
      <c r="J23" s="17">
        <f t="shared" si="1"/>
        <v>1484440</v>
      </c>
      <c r="M23" s="35">
        <f t="shared" si="2"/>
        <v>1781328</v>
      </c>
    </row>
    <row r="24" spans="1:17" ht="21.75" customHeight="1">
      <c r="A24" s="16" t="s">
        <v>147</v>
      </c>
      <c r="B24" s="46" t="s">
        <v>19</v>
      </c>
      <c r="C24" s="46"/>
      <c r="D24" s="46"/>
      <c r="E24" s="46"/>
      <c r="F24" s="46"/>
      <c r="G24" s="46"/>
      <c r="H24" s="17">
        <v>1300000</v>
      </c>
      <c r="I24" s="17">
        <f t="shared" si="0"/>
        <v>234000</v>
      </c>
      <c r="J24" s="17">
        <f t="shared" si="1"/>
        <v>1534000</v>
      </c>
      <c r="M24" s="35">
        <f t="shared" si="2"/>
        <v>1840800</v>
      </c>
      <c r="O24" s="17">
        <v>1840800</v>
      </c>
      <c r="P24" s="17">
        <f>O24*0.18</f>
        <v>331344</v>
      </c>
      <c r="Q24" s="17">
        <f>O24*1.18</f>
        <v>2172144</v>
      </c>
    </row>
    <row r="25" spans="1:13" ht="21.75" customHeight="1">
      <c r="A25" s="16" t="s">
        <v>148</v>
      </c>
      <c r="B25" s="46" t="s">
        <v>20</v>
      </c>
      <c r="C25" s="46"/>
      <c r="D25" s="46"/>
      <c r="E25" s="46"/>
      <c r="F25" s="46"/>
      <c r="G25" s="46"/>
      <c r="H25" s="17">
        <v>1288000</v>
      </c>
      <c r="I25" s="17">
        <f t="shared" si="0"/>
        <v>231840</v>
      </c>
      <c r="J25" s="17">
        <f t="shared" si="1"/>
        <v>1519840</v>
      </c>
      <c r="M25" s="35">
        <f t="shared" si="2"/>
        <v>1823808</v>
      </c>
    </row>
    <row r="26" spans="1:13" ht="21.75" customHeight="1">
      <c r="A26" s="18"/>
      <c r="B26" s="43"/>
      <c r="C26" s="44"/>
      <c r="D26" s="44"/>
      <c r="E26" s="44"/>
      <c r="F26" s="44"/>
      <c r="G26" s="45"/>
      <c r="H26" s="17"/>
      <c r="I26" s="17"/>
      <c r="J26" s="17"/>
      <c r="M26" s="35">
        <f t="shared" si="2"/>
        <v>0</v>
      </c>
    </row>
    <row r="27" spans="1:13" ht="15.75">
      <c r="A27" s="39" t="s">
        <v>21</v>
      </c>
      <c r="B27" s="39"/>
      <c r="C27" s="39"/>
      <c r="D27" s="39"/>
      <c r="E27" s="39"/>
      <c r="F27" s="39"/>
      <c r="G27" s="39"/>
      <c r="H27" s="15" t="s">
        <v>5</v>
      </c>
      <c r="I27" s="15" t="s">
        <v>263</v>
      </c>
      <c r="J27" s="15" t="s">
        <v>264</v>
      </c>
      <c r="M27" s="35" t="e">
        <f t="shared" si="2"/>
        <v>#VALUE!</v>
      </c>
    </row>
    <row r="28" spans="1:13" ht="24.75" customHeight="1">
      <c r="A28" s="19"/>
      <c r="B28" s="53" t="s">
        <v>22</v>
      </c>
      <c r="C28" s="54"/>
      <c r="D28" s="51" t="s">
        <v>23</v>
      </c>
      <c r="E28" s="51"/>
      <c r="F28" s="51" t="s">
        <v>24</v>
      </c>
      <c r="G28" s="51"/>
      <c r="H28" s="21"/>
      <c r="I28" s="21"/>
      <c r="J28" s="21"/>
      <c r="M28" s="35">
        <f t="shared" si="2"/>
        <v>0</v>
      </c>
    </row>
    <row r="29" spans="1:17" ht="21.75" customHeight="1">
      <c r="A29" s="18" t="s">
        <v>149</v>
      </c>
      <c r="B29" s="40">
        <v>1</v>
      </c>
      <c r="C29" s="42"/>
      <c r="D29" s="50" t="s">
        <v>25</v>
      </c>
      <c r="E29" s="50"/>
      <c r="F29" s="50" t="s">
        <v>26</v>
      </c>
      <c r="G29" s="50"/>
      <c r="H29" s="17">
        <v>51000</v>
      </c>
      <c r="I29" s="17">
        <f aca="true" t="shared" si="3" ref="I29:I44">H29*0.18</f>
        <v>9180</v>
      </c>
      <c r="J29" s="17">
        <f aca="true" t="shared" si="4" ref="J29:J44">H29*1.18</f>
        <v>60180</v>
      </c>
      <c r="M29" s="35">
        <f t="shared" si="2"/>
        <v>72216</v>
      </c>
      <c r="O29" s="17">
        <v>58000</v>
      </c>
      <c r="P29" s="17">
        <f>O29*0.18</f>
        <v>10440</v>
      </c>
      <c r="Q29" s="17">
        <f>O29*1.18</f>
        <v>68440</v>
      </c>
    </row>
    <row r="30" spans="1:13" ht="21.75" customHeight="1">
      <c r="A30" s="18" t="s">
        <v>150</v>
      </c>
      <c r="B30" s="40">
        <v>2</v>
      </c>
      <c r="C30" s="42"/>
      <c r="D30" s="50" t="s">
        <v>25</v>
      </c>
      <c r="E30" s="50"/>
      <c r="F30" s="50" t="s">
        <v>26</v>
      </c>
      <c r="G30" s="50"/>
      <c r="H30" s="17">
        <v>127000</v>
      </c>
      <c r="I30" s="17">
        <f t="shared" si="3"/>
        <v>22860</v>
      </c>
      <c r="J30" s="17">
        <f t="shared" si="4"/>
        <v>149860</v>
      </c>
      <c r="M30" s="35">
        <f t="shared" si="2"/>
        <v>179832</v>
      </c>
    </row>
    <row r="31" spans="1:13" ht="21.75" customHeight="1">
      <c r="A31" s="18" t="s">
        <v>151</v>
      </c>
      <c r="B31" s="40">
        <v>2</v>
      </c>
      <c r="C31" s="42"/>
      <c r="D31" s="50" t="s">
        <v>25</v>
      </c>
      <c r="E31" s="50"/>
      <c r="F31" s="50" t="s">
        <v>27</v>
      </c>
      <c r="G31" s="50"/>
      <c r="H31" s="17">
        <v>134000</v>
      </c>
      <c r="I31" s="17">
        <f t="shared" si="3"/>
        <v>24120</v>
      </c>
      <c r="J31" s="17">
        <f t="shared" si="4"/>
        <v>158120</v>
      </c>
      <c r="M31" s="35">
        <f t="shared" si="2"/>
        <v>189744</v>
      </c>
    </row>
    <row r="32" spans="1:13" ht="21.75" customHeight="1">
      <c r="A32" s="18" t="s">
        <v>152</v>
      </c>
      <c r="B32" s="40">
        <v>2</v>
      </c>
      <c r="C32" s="42"/>
      <c r="D32" s="50" t="s">
        <v>28</v>
      </c>
      <c r="E32" s="50"/>
      <c r="F32" s="50" t="s">
        <v>27</v>
      </c>
      <c r="G32" s="50"/>
      <c r="H32" s="17">
        <v>141000</v>
      </c>
      <c r="I32" s="17">
        <f t="shared" si="3"/>
        <v>25380</v>
      </c>
      <c r="J32" s="17">
        <f t="shared" si="4"/>
        <v>166380</v>
      </c>
      <c r="M32" s="35">
        <f t="shared" si="2"/>
        <v>199656</v>
      </c>
    </row>
    <row r="33" spans="1:13" ht="21.75" customHeight="1">
      <c r="A33" s="18" t="s">
        <v>153</v>
      </c>
      <c r="B33" s="40">
        <v>2</v>
      </c>
      <c r="C33" s="42"/>
      <c r="D33" s="50">
        <v>2</v>
      </c>
      <c r="E33" s="50"/>
      <c r="F33" s="50" t="s">
        <v>27</v>
      </c>
      <c r="G33" s="50"/>
      <c r="H33" s="17">
        <v>143000</v>
      </c>
      <c r="I33" s="17">
        <f t="shared" si="3"/>
        <v>25740</v>
      </c>
      <c r="J33" s="17">
        <f t="shared" si="4"/>
        <v>168740</v>
      </c>
      <c r="M33" s="35">
        <f t="shared" si="2"/>
        <v>202488</v>
      </c>
    </row>
    <row r="34" spans="1:13" ht="21.75" customHeight="1">
      <c r="A34" s="18" t="s">
        <v>154</v>
      </c>
      <c r="B34" s="40">
        <v>2</v>
      </c>
      <c r="C34" s="42"/>
      <c r="D34" s="50">
        <v>3</v>
      </c>
      <c r="E34" s="50"/>
      <c r="F34" s="50" t="s">
        <v>27</v>
      </c>
      <c r="G34" s="50"/>
      <c r="H34" s="17">
        <v>150000</v>
      </c>
      <c r="I34" s="17">
        <f t="shared" si="3"/>
        <v>27000</v>
      </c>
      <c r="J34" s="17">
        <f t="shared" si="4"/>
        <v>177000</v>
      </c>
      <c r="M34" s="35">
        <f t="shared" si="2"/>
        <v>212400</v>
      </c>
    </row>
    <row r="35" spans="1:13" ht="21.75" customHeight="1">
      <c r="A35" s="18" t="s">
        <v>155</v>
      </c>
      <c r="B35" s="40">
        <v>2</v>
      </c>
      <c r="C35" s="42"/>
      <c r="D35" s="50">
        <v>4</v>
      </c>
      <c r="E35" s="50"/>
      <c r="F35" s="50" t="s">
        <v>27</v>
      </c>
      <c r="G35" s="50"/>
      <c r="H35" s="17">
        <v>155000</v>
      </c>
      <c r="I35" s="17">
        <f t="shared" si="3"/>
        <v>27900</v>
      </c>
      <c r="J35" s="17">
        <f t="shared" si="4"/>
        <v>182900</v>
      </c>
      <c r="M35" s="35">
        <f t="shared" si="2"/>
        <v>219480</v>
      </c>
    </row>
    <row r="36" spans="1:13" ht="21.75" customHeight="1">
      <c r="A36" s="18" t="s">
        <v>156</v>
      </c>
      <c r="B36" s="40">
        <v>3</v>
      </c>
      <c r="C36" s="42"/>
      <c r="D36" s="50" t="s">
        <v>25</v>
      </c>
      <c r="E36" s="50"/>
      <c r="F36" s="50" t="s">
        <v>26</v>
      </c>
      <c r="G36" s="50"/>
      <c r="H36" s="17">
        <v>150000</v>
      </c>
      <c r="I36" s="17">
        <f t="shared" si="3"/>
        <v>27000</v>
      </c>
      <c r="J36" s="17">
        <f t="shared" si="4"/>
        <v>177000</v>
      </c>
      <c r="M36" s="35">
        <f t="shared" si="2"/>
        <v>212400</v>
      </c>
    </row>
    <row r="37" spans="1:17" ht="21.75" customHeight="1">
      <c r="A37" s="18" t="s">
        <v>157</v>
      </c>
      <c r="B37" s="40">
        <v>3</v>
      </c>
      <c r="C37" s="42"/>
      <c r="D37" s="50" t="s">
        <v>25</v>
      </c>
      <c r="E37" s="50"/>
      <c r="F37" s="50" t="s">
        <v>27</v>
      </c>
      <c r="G37" s="50"/>
      <c r="H37" s="17">
        <v>157000</v>
      </c>
      <c r="I37" s="17">
        <f t="shared" si="3"/>
        <v>28260</v>
      </c>
      <c r="J37" s="17">
        <f t="shared" si="4"/>
        <v>185260</v>
      </c>
      <c r="M37" s="35">
        <f t="shared" si="2"/>
        <v>222312</v>
      </c>
      <c r="O37" s="17">
        <v>195000</v>
      </c>
      <c r="P37" s="17">
        <f>O37*0.18</f>
        <v>35100</v>
      </c>
      <c r="Q37" s="17">
        <f>O37*1.18</f>
        <v>230100</v>
      </c>
    </row>
    <row r="38" spans="1:13" ht="21.75" customHeight="1">
      <c r="A38" s="18" t="s">
        <v>158</v>
      </c>
      <c r="B38" s="40">
        <v>3</v>
      </c>
      <c r="C38" s="42"/>
      <c r="D38" s="50">
        <v>2</v>
      </c>
      <c r="E38" s="50"/>
      <c r="F38" s="50" t="s">
        <v>27</v>
      </c>
      <c r="G38" s="50"/>
      <c r="H38" s="17">
        <v>165000</v>
      </c>
      <c r="I38" s="17">
        <f t="shared" si="3"/>
        <v>29700</v>
      </c>
      <c r="J38" s="17">
        <f t="shared" si="4"/>
        <v>194700</v>
      </c>
      <c r="M38" s="35">
        <f t="shared" si="2"/>
        <v>233640</v>
      </c>
    </row>
    <row r="39" spans="1:13" ht="21.75" customHeight="1">
      <c r="A39" s="18" t="s">
        <v>159</v>
      </c>
      <c r="B39" s="40">
        <v>3</v>
      </c>
      <c r="C39" s="42"/>
      <c r="D39" s="50">
        <v>4</v>
      </c>
      <c r="E39" s="50"/>
      <c r="F39" s="50" t="s">
        <v>27</v>
      </c>
      <c r="G39" s="50"/>
      <c r="H39" s="17">
        <v>180000</v>
      </c>
      <c r="I39" s="17">
        <f t="shared" si="3"/>
        <v>32400</v>
      </c>
      <c r="J39" s="17">
        <f t="shared" si="4"/>
        <v>212400</v>
      </c>
      <c r="M39" s="35">
        <f t="shared" si="2"/>
        <v>254880</v>
      </c>
    </row>
    <row r="40" spans="1:17" ht="21.75" customHeight="1">
      <c r="A40" s="18" t="s">
        <v>160</v>
      </c>
      <c r="B40" s="40">
        <v>4</v>
      </c>
      <c r="C40" s="42"/>
      <c r="D40" s="50" t="s">
        <v>25</v>
      </c>
      <c r="E40" s="50"/>
      <c r="F40" s="50" t="s">
        <v>26</v>
      </c>
      <c r="G40" s="50"/>
      <c r="H40" s="17">
        <v>170000</v>
      </c>
      <c r="I40" s="17">
        <f t="shared" si="3"/>
        <v>30600</v>
      </c>
      <c r="J40" s="17">
        <f t="shared" si="4"/>
        <v>200600</v>
      </c>
      <c r="M40" s="35">
        <f t="shared" si="2"/>
        <v>240720</v>
      </c>
      <c r="O40" s="17">
        <v>240720</v>
      </c>
      <c r="P40" s="17">
        <f>O40*0.18</f>
        <v>43329.6</v>
      </c>
      <c r="Q40" s="17">
        <f>O40*1.18</f>
        <v>284049.6</v>
      </c>
    </row>
    <row r="41" spans="1:13" ht="21.75" customHeight="1">
      <c r="A41" s="18" t="s">
        <v>161</v>
      </c>
      <c r="B41" s="40">
        <v>4</v>
      </c>
      <c r="C41" s="42"/>
      <c r="D41" s="50" t="s">
        <v>25</v>
      </c>
      <c r="E41" s="50"/>
      <c r="F41" s="50" t="s">
        <v>27</v>
      </c>
      <c r="G41" s="50"/>
      <c r="H41" s="17">
        <v>180000</v>
      </c>
      <c r="I41" s="17">
        <f t="shared" si="3"/>
        <v>32400</v>
      </c>
      <c r="J41" s="17">
        <f t="shared" si="4"/>
        <v>212400</v>
      </c>
      <c r="M41" s="35">
        <f t="shared" si="2"/>
        <v>254880</v>
      </c>
    </row>
    <row r="42" spans="1:13" ht="21.75" customHeight="1">
      <c r="A42" s="18" t="s">
        <v>162</v>
      </c>
      <c r="B42" s="40">
        <v>4</v>
      </c>
      <c r="C42" s="42"/>
      <c r="D42" s="50" t="s">
        <v>29</v>
      </c>
      <c r="E42" s="50"/>
      <c r="F42" s="50" t="s">
        <v>27</v>
      </c>
      <c r="G42" s="50"/>
      <c r="H42" s="17">
        <v>183000</v>
      </c>
      <c r="I42" s="17">
        <f t="shared" si="3"/>
        <v>32940</v>
      </c>
      <c r="J42" s="17">
        <f t="shared" si="4"/>
        <v>215940</v>
      </c>
      <c r="M42" s="35">
        <f t="shared" si="2"/>
        <v>259128</v>
      </c>
    </row>
    <row r="43" spans="1:13" ht="21.75" customHeight="1">
      <c r="A43" s="18" t="s">
        <v>163</v>
      </c>
      <c r="B43" s="40">
        <v>4</v>
      </c>
      <c r="C43" s="42"/>
      <c r="D43" s="50">
        <v>2</v>
      </c>
      <c r="E43" s="50"/>
      <c r="F43" s="50" t="s">
        <v>26</v>
      </c>
      <c r="G43" s="50"/>
      <c r="H43" s="17">
        <v>181000</v>
      </c>
      <c r="I43" s="17">
        <f t="shared" si="3"/>
        <v>32580</v>
      </c>
      <c r="J43" s="17">
        <f t="shared" si="4"/>
        <v>213580</v>
      </c>
      <c r="M43" s="35">
        <f t="shared" si="2"/>
        <v>256296</v>
      </c>
    </row>
    <row r="44" spans="1:13" ht="21.75" customHeight="1">
      <c r="A44" s="18" t="s">
        <v>164</v>
      </c>
      <c r="B44" s="40">
        <v>4</v>
      </c>
      <c r="C44" s="42"/>
      <c r="D44" s="50">
        <v>4</v>
      </c>
      <c r="E44" s="50"/>
      <c r="F44" s="50" t="s">
        <v>27</v>
      </c>
      <c r="G44" s="50"/>
      <c r="H44" s="17">
        <v>200000</v>
      </c>
      <c r="I44" s="17">
        <f t="shared" si="3"/>
        <v>36000</v>
      </c>
      <c r="J44" s="17">
        <f t="shared" si="4"/>
        <v>236000</v>
      </c>
      <c r="M44" s="35">
        <f t="shared" si="2"/>
        <v>283200</v>
      </c>
    </row>
    <row r="45" spans="1:13" ht="27" customHeight="1">
      <c r="A45" s="18"/>
      <c r="B45" s="40"/>
      <c r="C45" s="41"/>
      <c r="D45" s="41"/>
      <c r="E45" s="41"/>
      <c r="F45" s="41"/>
      <c r="G45" s="42"/>
      <c r="H45" s="17"/>
      <c r="I45" s="17"/>
      <c r="J45" s="17"/>
      <c r="M45" s="35">
        <f t="shared" si="2"/>
        <v>0</v>
      </c>
    </row>
    <row r="46" spans="1:13" ht="23.25" customHeight="1">
      <c r="A46" s="18"/>
      <c r="B46" s="40"/>
      <c r="C46" s="41"/>
      <c r="D46" s="41"/>
      <c r="E46" s="41"/>
      <c r="F46" s="41"/>
      <c r="G46" s="42"/>
      <c r="H46" s="17"/>
      <c r="I46" s="17"/>
      <c r="J46" s="17"/>
      <c r="M46" s="35">
        <f t="shared" si="2"/>
        <v>0</v>
      </c>
    </row>
    <row r="47" spans="1:13" ht="26.25" customHeight="1">
      <c r="A47" s="18"/>
      <c r="B47" s="40"/>
      <c r="C47" s="41"/>
      <c r="D47" s="41"/>
      <c r="E47" s="41"/>
      <c r="F47" s="41"/>
      <c r="G47" s="42"/>
      <c r="H47" s="17"/>
      <c r="I47" s="17"/>
      <c r="J47" s="17"/>
      <c r="M47" s="35">
        <f t="shared" si="2"/>
        <v>0</v>
      </c>
    </row>
    <row r="48" spans="1:13" ht="26.25" customHeight="1">
      <c r="A48" s="16"/>
      <c r="B48" s="46"/>
      <c r="C48" s="46"/>
      <c r="D48" s="46"/>
      <c r="E48" s="46"/>
      <c r="F48" s="46"/>
      <c r="G48" s="46"/>
      <c r="H48" s="17"/>
      <c r="I48" s="17"/>
      <c r="J48" s="17"/>
      <c r="M48" s="35">
        <f t="shared" si="2"/>
        <v>0</v>
      </c>
    </row>
    <row r="49" spans="1:13" ht="15.75">
      <c r="A49" s="39" t="s">
        <v>30</v>
      </c>
      <c r="B49" s="39"/>
      <c r="C49" s="39"/>
      <c r="D49" s="39"/>
      <c r="E49" s="39"/>
      <c r="F49" s="39"/>
      <c r="G49" s="39"/>
      <c r="H49" s="15" t="s">
        <v>5</v>
      </c>
      <c r="I49" s="15" t="s">
        <v>263</v>
      </c>
      <c r="J49" s="15" t="s">
        <v>264</v>
      </c>
      <c r="M49" s="35" t="e">
        <f t="shared" si="2"/>
        <v>#VALUE!</v>
      </c>
    </row>
    <row r="50" spans="1:13" ht="22.5" customHeight="1">
      <c r="A50" s="18" t="s">
        <v>165</v>
      </c>
      <c r="B50" s="46" t="s">
        <v>31</v>
      </c>
      <c r="C50" s="46"/>
      <c r="D50" s="46"/>
      <c r="E50" s="46"/>
      <c r="F50" s="46"/>
      <c r="G50" s="46"/>
      <c r="H50" s="17">
        <v>90000</v>
      </c>
      <c r="I50" s="17">
        <f>H50*0.18</f>
        <v>16200</v>
      </c>
      <c r="J50" s="17">
        <f>H50*1.18</f>
        <v>106200</v>
      </c>
      <c r="M50" s="35">
        <f t="shared" si="2"/>
        <v>127440</v>
      </c>
    </row>
    <row r="51" spans="1:17" ht="21.75" customHeight="1">
      <c r="A51" s="16" t="s">
        <v>166</v>
      </c>
      <c r="B51" s="46" t="s">
        <v>32</v>
      </c>
      <c r="C51" s="46"/>
      <c r="D51" s="46"/>
      <c r="E51" s="46"/>
      <c r="F51" s="46"/>
      <c r="G51" s="46"/>
      <c r="H51" s="17">
        <v>175000</v>
      </c>
      <c r="I51" s="17">
        <f>H51*0.18</f>
        <v>31500</v>
      </c>
      <c r="J51" s="17">
        <f>H51*1.18</f>
        <v>206500</v>
      </c>
      <c r="M51" s="35">
        <f t="shared" si="2"/>
        <v>247800</v>
      </c>
      <c r="O51" s="17">
        <v>188000</v>
      </c>
      <c r="P51" s="17">
        <f>O51*0.18</f>
        <v>33840</v>
      </c>
      <c r="Q51" s="17">
        <f>O51*1.18</f>
        <v>221840</v>
      </c>
    </row>
    <row r="52" spans="1:13" ht="21.75" customHeight="1">
      <c r="A52" s="16" t="s">
        <v>167</v>
      </c>
      <c r="B52" s="46" t="s">
        <v>33</v>
      </c>
      <c r="C52" s="46"/>
      <c r="D52" s="46"/>
      <c r="E52" s="46"/>
      <c r="F52" s="46"/>
      <c r="G52" s="46"/>
      <c r="H52" s="17">
        <v>345000</v>
      </c>
      <c r="I52" s="17">
        <f>H52*0.18</f>
        <v>62100</v>
      </c>
      <c r="J52" s="17">
        <f>H52*1.18</f>
        <v>407100</v>
      </c>
      <c r="M52" s="35">
        <f t="shared" si="2"/>
        <v>488520</v>
      </c>
    </row>
    <row r="53" spans="1:17" ht="21.75" customHeight="1">
      <c r="A53" s="16" t="s">
        <v>168</v>
      </c>
      <c r="B53" s="46" t="s">
        <v>34</v>
      </c>
      <c r="C53" s="46"/>
      <c r="D53" s="46"/>
      <c r="E53" s="46"/>
      <c r="F53" s="46"/>
      <c r="G53" s="46"/>
      <c r="H53" s="17">
        <v>340000</v>
      </c>
      <c r="I53" s="17">
        <f>H53*0.18</f>
        <v>61200</v>
      </c>
      <c r="J53" s="17">
        <f>H53*1.18</f>
        <v>401200</v>
      </c>
      <c r="M53" s="35">
        <f t="shared" si="2"/>
        <v>481440</v>
      </c>
      <c r="O53" s="17">
        <v>345000</v>
      </c>
      <c r="P53" s="17">
        <f>O53*0.18</f>
        <v>62100</v>
      </c>
      <c r="Q53" s="17">
        <f>O53*1.18</f>
        <v>407100</v>
      </c>
    </row>
    <row r="54" spans="1:13" ht="21.75" customHeight="1">
      <c r="A54" s="18" t="s">
        <v>169</v>
      </c>
      <c r="B54" s="43" t="s">
        <v>35</v>
      </c>
      <c r="C54" s="44"/>
      <c r="D54" s="44"/>
      <c r="E54" s="44"/>
      <c r="F54" s="44"/>
      <c r="G54" s="45"/>
      <c r="H54" s="17">
        <v>2500</v>
      </c>
      <c r="I54" s="17">
        <f>H54*0.18</f>
        <v>450</v>
      </c>
      <c r="J54" s="17">
        <f>H54*1.18</f>
        <v>2950</v>
      </c>
      <c r="M54" s="35">
        <f t="shared" si="2"/>
        <v>3540</v>
      </c>
    </row>
    <row r="55" spans="1:13" ht="21.75" customHeight="1">
      <c r="A55" s="18"/>
      <c r="B55" s="43"/>
      <c r="C55" s="44"/>
      <c r="D55" s="44"/>
      <c r="E55" s="44"/>
      <c r="F55" s="44"/>
      <c r="G55" s="45"/>
      <c r="H55" s="17"/>
      <c r="I55" s="17"/>
      <c r="J55" s="17"/>
      <c r="M55" s="35">
        <f t="shared" si="2"/>
        <v>0</v>
      </c>
    </row>
    <row r="56" spans="1:13" ht="15.75">
      <c r="A56" s="39" t="s">
        <v>36</v>
      </c>
      <c r="B56" s="39"/>
      <c r="C56" s="39"/>
      <c r="D56" s="39"/>
      <c r="E56" s="39"/>
      <c r="F56" s="39"/>
      <c r="G56" s="39"/>
      <c r="H56" s="15" t="s">
        <v>5</v>
      </c>
      <c r="I56" s="15" t="s">
        <v>263</v>
      </c>
      <c r="J56" s="15" t="s">
        <v>264</v>
      </c>
      <c r="M56" s="35" t="e">
        <f t="shared" si="2"/>
        <v>#VALUE!</v>
      </c>
    </row>
    <row r="57" spans="1:13" ht="21.75" customHeight="1">
      <c r="A57" s="18" t="s">
        <v>170</v>
      </c>
      <c r="B57" s="46" t="s">
        <v>37</v>
      </c>
      <c r="C57" s="46"/>
      <c r="D57" s="46"/>
      <c r="E57" s="46"/>
      <c r="F57" s="46"/>
      <c r="G57" s="46"/>
      <c r="H57" s="17">
        <v>115000</v>
      </c>
      <c r="I57" s="17">
        <f>H57*0.18</f>
        <v>20700</v>
      </c>
      <c r="J57" s="17">
        <f>H57*1.18</f>
        <v>135700</v>
      </c>
      <c r="M57" s="35">
        <f t="shared" si="2"/>
        <v>162840</v>
      </c>
    </row>
    <row r="58" spans="1:13" ht="21.75" customHeight="1">
      <c r="A58" s="18" t="s">
        <v>171</v>
      </c>
      <c r="B58" s="46" t="s">
        <v>38</v>
      </c>
      <c r="C58" s="46"/>
      <c r="D58" s="46"/>
      <c r="E58" s="46"/>
      <c r="F58" s="46"/>
      <c r="G58" s="46"/>
      <c r="H58" s="17">
        <v>140000</v>
      </c>
      <c r="I58" s="17">
        <f>H58*0.18</f>
        <v>25200</v>
      </c>
      <c r="J58" s="17">
        <f>H58*1.18</f>
        <v>165200</v>
      </c>
      <c r="M58" s="35">
        <f t="shared" si="2"/>
        <v>198240</v>
      </c>
    </row>
    <row r="59" spans="1:13" ht="21.75" customHeight="1">
      <c r="A59" s="19"/>
      <c r="B59" s="50"/>
      <c r="C59" s="50"/>
      <c r="D59" s="50"/>
      <c r="E59" s="50"/>
      <c r="F59" s="50"/>
      <c r="G59" s="50"/>
      <c r="H59" s="17"/>
      <c r="I59" s="17"/>
      <c r="J59" s="17"/>
      <c r="M59" s="35">
        <f t="shared" si="2"/>
        <v>0</v>
      </c>
    </row>
    <row r="60" spans="1:13" ht="24.75" customHeight="1">
      <c r="A60" s="23"/>
      <c r="B60" s="20" t="s">
        <v>39</v>
      </c>
      <c r="C60" s="51" t="s">
        <v>23</v>
      </c>
      <c r="D60" s="51"/>
      <c r="E60" s="51" t="s">
        <v>24</v>
      </c>
      <c r="F60" s="51"/>
      <c r="G60" s="20" t="s">
        <v>40</v>
      </c>
      <c r="H60" s="17"/>
      <c r="I60" s="17"/>
      <c r="J60" s="17"/>
      <c r="M60" s="35">
        <f t="shared" si="2"/>
        <v>0</v>
      </c>
    </row>
    <row r="61" spans="1:13" ht="21.75" customHeight="1">
      <c r="A61" s="18" t="s">
        <v>172</v>
      </c>
      <c r="B61" s="22">
        <v>3</v>
      </c>
      <c r="C61" s="50" t="s">
        <v>25</v>
      </c>
      <c r="D61" s="50"/>
      <c r="E61" s="50" t="s">
        <v>26</v>
      </c>
      <c r="F61" s="50"/>
      <c r="G61" s="22" t="s">
        <v>41</v>
      </c>
      <c r="H61" s="17">
        <v>437000</v>
      </c>
      <c r="I61" s="17">
        <f aca="true" t="shared" si="5" ref="I61:I87">H61*0.18</f>
        <v>78660</v>
      </c>
      <c r="J61" s="17">
        <f aca="true" t="shared" si="6" ref="J61:J84">H61*1.18</f>
        <v>515660</v>
      </c>
      <c r="M61" s="35">
        <f t="shared" si="2"/>
        <v>618792</v>
      </c>
    </row>
    <row r="62" spans="1:13" ht="21.75" customHeight="1">
      <c r="A62" s="18" t="s">
        <v>173</v>
      </c>
      <c r="B62" s="22">
        <v>1.5</v>
      </c>
      <c r="C62" s="50" t="s">
        <v>25</v>
      </c>
      <c r="D62" s="50"/>
      <c r="E62" s="50" t="s">
        <v>26</v>
      </c>
      <c r="F62" s="50"/>
      <c r="G62" s="22" t="s">
        <v>41</v>
      </c>
      <c r="H62" s="17">
        <v>383000</v>
      </c>
      <c r="I62" s="17">
        <f t="shared" si="5"/>
        <v>68940</v>
      </c>
      <c r="J62" s="17">
        <f t="shared" si="6"/>
        <v>451940</v>
      </c>
      <c r="M62" s="35">
        <f t="shared" si="2"/>
        <v>542328</v>
      </c>
    </row>
    <row r="63" spans="1:13" ht="21.75" customHeight="1">
      <c r="A63" s="18" t="s">
        <v>174</v>
      </c>
      <c r="B63" s="22">
        <v>6</v>
      </c>
      <c r="C63" s="50">
        <v>4</v>
      </c>
      <c r="D63" s="50"/>
      <c r="E63" s="50" t="s">
        <v>27</v>
      </c>
      <c r="F63" s="50"/>
      <c r="G63" s="22"/>
      <c r="H63" s="17">
        <v>845000</v>
      </c>
      <c r="I63" s="17">
        <f t="shared" si="5"/>
        <v>152100</v>
      </c>
      <c r="J63" s="17">
        <f t="shared" si="6"/>
        <v>997100</v>
      </c>
      <c r="M63" s="35">
        <f t="shared" si="2"/>
        <v>1196520</v>
      </c>
    </row>
    <row r="64" spans="1:13" ht="21.75" customHeight="1">
      <c r="A64" s="18" t="s">
        <v>175</v>
      </c>
      <c r="B64" s="22">
        <v>6</v>
      </c>
      <c r="C64" s="50" t="s">
        <v>29</v>
      </c>
      <c r="D64" s="50"/>
      <c r="E64" s="50" t="s">
        <v>27</v>
      </c>
      <c r="F64" s="50"/>
      <c r="G64" s="22" t="s">
        <v>42</v>
      </c>
      <c r="H64" s="17">
        <v>610000</v>
      </c>
      <c r="I64" s="17">
        <f t="shared" si="5"/>
        <v>109800</v>
      </c>
      <c r="J64" s="17">
        <f t="shared" si="6"/>
        <v>719800</v>
      </c>
      <c r="M64" s="35">
        <f t="shared" si="2"/>
        <v>863760</v>
      </c>
    </row>
    <row r="65" spans="1:13" ht="21.75" customHeight="1">
      <c r="A65" s="18" t="s">
        <v>176</v>
      </c>
      <c r="B65" s="22">
        <v>6</v>
      </c>
      <c r="C65" s="50">
        <v>2</v>
      </c>
      <c r="D65" s="50"/>
      <c r="E65" s="50" t="s">
        <v>43</v>
      </c>
      <c r="F65" s="50"/>
      <c r="G65" s="22"/>
      <c r="H65" s="17">
        <v>680000</v>
      </c>
      <c r="I65" s="17">
        <f t="shared" si="5"/>
        <v>122400</v>
      </c>
      <c r="J65" s="17">
        <f t="shared" si="6"/>
        <v>802400</v>
      </c>
      <c r="M65" s="35">
        <f t="shared" si="2"/>
        <v>962880</v>
      </c>
    </row>
    <row r="66" spans="1:13" ht="21.75" customHeight="1">
      <c r="A66" s="18" t="s">
        <v>177</v>
      </c>
      <c r="B66" s="22">
        <v>6</v>
      </c>
      <c r="C66" s="50" t="s">
        <v>25</v>
      </c>
      <c r="D66" s="50"/>
      <c r="E66" s="50" t="s">
        <v>26</v>
      </c>
      <c r="F66" s="50"/>
      <c r="G66" s="22" t="s">
        <v>44</v>
      </c>
      <c r="H66" s="17">
        <v>565000</v>
      </c>
      <c r="I66" s="17">
        <f t="shared" si="5"/>
        <v>101700</v>
      </c>
      <c r="J66" s="17">
        <f t="shared" si="6"/>
        <v>666700</v>
      </c>
      <c r="M66" s="35">
        <f t="shared" si="2"/>
        <v>800040</v>
      </c>
    </row>
    <row r="67" spans="1:13" ht="21.75" customHeight="1">
      <c r="A67" s="18" t="s">
        <v>178</v>
      </c>
      <c r="B67" s="22">
        <v>7</v>
      </c>
      <c r="C67" s="50">
        <v>2</v>
      </c>
      <c r="D67" s="50"/>
      <c r="E67" s="50" t="s">
        <v>43</v>
      </c>
      <c r="F67" s="50"/>
      <c r="G67" s="22" t="s">
        <v>45</v>
      </c>
      <c r="H67" s="17">
        <v>720000</v>
      </c>
      <c r="I67" s="17">
        <f t="shared" si="5"/>
        <v>129600</v>
      </c>
      <c r="J67" s="17">
        <f t="shared" si="6"/>
        <v>849600</v>
      </c>
      <c r="M67" s="35">
        <f t="shared" si="2"/>
        <v>1019520</v>
      </c>
    </row>
    <row r="68" spans="1:13" ht="21.75" customHeight="1">
      <c r="A68" s="18" t="s">
        <v>180</v>
      </c>
      <c r="B68" s="22">
        <v>4</v>
      </c>
      <c r="C68" s="50">
        <v>4</v>
      </c>
      <c r="D68" s="50"/>
      <c r="E68" s="50" t="s">
        <v>27</v>
      </c>
      <c r="F68" s="50"/>
      <c r="G68" s="22"/>
      <c r="H68" s="17">
        <v>775000</v>
      </c>
      <c r="I68" s="17">
        <f t="shared" si="5"/>
        <v>139500</v>
      </c>
      <c r="J68" s="17">
        <f t="shared" si="6"/>
        <v>914500</v>
      </c>
      <c r="M68" s="35">
        <f t="shared" si="2"/>
        <v>1097400</v>
      </c>
    </row>
    <row r="69" spans="1:13" ht="21.75" customHeight="1">
      <c r="A69" s="18" t="s">
        <v>181</v>
      </c>
      <c r="B69" s="22">
        <v>5</v>
      </c>
      <c r="C69" s="50">
        <v>4</v>
      </c>
      <c r="D69" s="50"/>
      <c r="E69" s="50" t="s">
        <v>27</v>
      </c>
      <c r="F69" s="50"/>
      <c r="G69" s="24" t="s">
        <v>255</v>
      </c>
      <c r="H69" s="17">
        <v>810000</v>
      </c>
      <c r="I69" s="17">
        <f t="shared" si="5"/>
        <v>145800</v>
      </c>
      <c r="J69" s="17">
        <f t="shared" si="6"/>
        <v>955800</v>
      </c>
      <c r="M69" s="35">
        <f t="shared" si="2"/>
        <v>1146960</v>
      </c>
    </row>
    <row r="70" spans="1:13" ht="21.75" customHeight="1">
      <c r="A70" s="18" t="s">
        <v>182</v>
      </c>
      <c r="B70" s="22">
        <v>5</v>
      </c>
      <c r="C70" s="50">
        <v>4</v>
      </c>
      <c r="D70" s="50"/>
      <c r="E70" s="50" t="s">
        <v>27</v>
      </c>
      <c r="F70" s="50"/>
      <c r="G70" s="22" t="s">
        <v>256</v>
      </c>
      <c r="H70" s="17">
        <v>810000</v>
      </c>
      <c r="I70" s="17">
        <f t="shared" si="5"/>
        <v>145800</v>
      </c>
      <c r="J70" s="17">
        <f t="shared" si="6"/>
        <v>955800</v>
      </c>
      <c r="M70" s="35">
        <f t="shared" si="2"/>
        <v>1146960</v>
      </c>
    </row>
    <row r="71" spans="1:13" ht="21.75" customHeight="1">
      <c r="A71" s="18" t="s">
        <v>183</v>
      </c>
      <c r="B71" s="22">
        <v>4.5</v>
      </c>
      <c r="C71" s="50" t="s">
        <v>25</v>
      </c>
      <c r="D71" s="50"/>
      <c r="E71" s="50" t="s">
        <v>27</v>
      </c>
      <c r="F71" s="50"/>
      <c r="G71" s="22"/>
      <c r="H71" s="17">
        <v>510000</v>
      </c>
      <c r="I71" s="17">
        <f t="shared" si="5"/>
        <v>91800</v>
      </c>
      <c r="J71" s="17">
        <f t="shared" si="6"/>
        <v>601800</v>
      </c>
      <c r="M71" s="35">
        <f t="shared" si="2"/>
        <v>722160</v>
      </c>
    </row>
    <row r="72" spans="1:13" ht="21.75" customHeight="1">
      <c r="A72" s="18" t="s">
        <v>179</v>
      </c>
      <c r="B72" s="22">
        <v>4.8</v>
      </c>
      <c r="C72" s="50" t="s">
        <v>25</v>
      </c>
      <c r="D72" s="50"/>
      <c r="E72" s="50" t="s">
        <v>26</v>
      </c>
      <c r="F72" s="50"/>
      <c r="G72" s="25"/>
      <c r="H72" s="17">
        <v>510000</v>
      </c>
      <c r="I72" s="17">
        <f t="shared" si="5"/>
        <v>91800</v>
      </c>
      <c r="J72" s="17">
        <f t="shared" si="6"/>
        <v>601800</v>
      </c>
      <c r="M72" s="35">
        <f t="shared" si="2"/>
        <v>722160</v>
      </c>
    </row>
    <row r="73" spans="1:13" ht="21.75" customHeight="1">
      <c r="A73" s="18" t="s">
        <v>184</v>
      </c>
      <c r="B73" s="22">
        <v>3</v>
      </c>
      <c r="C73" s="50">
        <v>2</v>
      </c>
      <c r="D73" s="50"/>
      <c r="E73" s="50" t="s">
        <v>27</v>
      </c>
      <c r="F73" s="50"/>
      <c r="G73" s="22"/>
      <c r="H73" s="17">
        <v>575000</v>
      </c>
      <c r="I73" s="17">
        <f t="shared" si="5"/>
        <v>103500</v>
      </c>
      <c r="J73" s="17">
        <f t="shared" si="6"/>
        <v>678500</v>
      </c>
      <c r="M73" s="35">
        <f t="shared" si="2"/>
        <v>814200</v>
      </c>
    </row>
    <row r="74" spans="1:13" ht="21.75" customHeight="1">
      <c r="A74" s="18" t="s">
        <v>185</v>
      </c>
      <c r="B74" s="22">
        <v>3</v>
      </c>
      <c r="C74" s="50">
        <v>3</v>
      </c>
      <c r="D74" s="50"/>
      <c r="E74" s="50" t="s">
        <v>27</v>
      </c>
      <c r="F74" s="50"/>
      <c r="G74" s="22"/>
      <c r="H74" s="17">
        <v>665000</v>
      </c>
      <c r="I74" s="17">
        <f t="shared" si="5"/>
        <v>119700</v>
      </c>
      <c r="J74" s="17">
        <f t="shared" si="6"/>
        <v>784700</v>
      </c>
      <c r="M74" s="35">
        <f t="shared" si="2"/>
        <v>941640</v>
      </c>
    </row>
    <row r="75" spans="1:13" ht="21.75" customHeight="1">
      <c r="A75" s="18" t="s">
        <v>186</v>
      </c>
      <c r="B75" s="22">
        <v>3</v>
      </c>
      <c r="C75" s="50">
        <v>4</v>
      </c>
      <c r="D75" s="50"/>
      <c r="E75" s="50" t="s">
        <v>27</v>
      </c>
      <c r="F75" s="50"/>
      <c r="G75" s="22"/>
      <c r="H75" s="17">
        <v>740000</v>
      </c>
      <c r="I75" s="17">
        <f t="shared" si="5"/>
        <v>133200</v>
      </c>
      <c r="J75" s="17">
        <f t="shared" si="6"/>
        <v>873200</v>
      </c>
      <c r="M75" s="35">
        <f t="shared" si="2"/>
        <v>1047840</v>
      </c>
    </row>
    <row r="76" spans="1:13" ht="21.75" customHeight="1">
      <c r="A76" s="18" t="s">
        <v>187</v>
      </c>
      <c r="B76" s="22">
        <v>3</v>
      </c>
      <c r="C76" s="50" t="s">
        <v>25</v>
      </c>
      <c r="D76" s="50"/>
      <c r="E76" s="50" t="s">
        <v>27</v>
      </c>
      <c r="F76" s="50"/>
      <c r="G76" s="22"/>
      <c r="H76" s="17">
        <v>465000</v>
      </c>
      <c r="I76" s="17">
        <f t="shared" si="5"/>
        <v>83700</v>
      </c>
      <c r="J76" s="17">
        <f t="shared" si="6"/>
        <v>548700</v>
      </c>
      <c r="M76" s="35">
        <f aca="true" t="shared" si="7" ref="M76:M139">J76*$M$7</f>
        <v>658440</v>
      </c>
    </row>
    <row r="77" spans="1:13" ht="21.75" customHeight="1">
      <c r="A77" s="18" t="s">
        <v>188</v>
      </c>
      <c r="B77" s="22">
        <v>3</v>
      </c>
      <c r="C77" s="50" t="s">
        <v>25</v>
      </c>
      <c r="D77" s="50"/>
      <c r="E77" s="50" t="s">
        <v>26</v>
      </c>
      <c r="F77" s="50"/>
      <c r="G77" s="22"/>
      <c r="H77" s="17">
        <v>465000</v>
      </c>
      <c r="I77" s="17">
        <f t="shared" si="5"/>
        <v>83700</v>
      </c>
      <c r="J77" s="17">
        <f t="shared" si="6"/>
        <v>548700</v>
      </c>
      <c r="M77" s="35">
        <f t="shared" si="7"/>
        <v>658440</v>
      </c>
    </row>
    <row r="78" spans="1:13" ht="21.75" customHeight="1">
      <c r="A78" s="18" t="s">
        <v>189</v>
      </c>
      <c r="B78" s="22">
        <v>3</v>
      </c>
      <c r="C78" s="50" t="s">
        <v>25</v>
      </c>
      <c r="D78" s="50"/>
      <c r="E78" s="50" t="s">
        <v>26</v>
      </c>
      <c r="F78" s="50"/>
      <c r="G78" s="22" t="s">
        <v>257</v>
      </c>
      <c r="H78" s="17">
        <v>465000</v>
      </c>
      <c r="I78" s="17">
        <f t="shared" si="5"/>
        <v>83700</v>
      </c>
      <c r="J78" s="17">
        <f t="shared" si="6"/>
        <v>548700</v>
      </c>
      <c r="M78" s="35">
        <f t="shared" si="7"/>
        <v>658440</v>
      </c>
    </row>
    <row r="79" spans="1:13" ht="21.75" customHeight="1">
      <c r="A79" s="18" t="s">
        <v>190</v>
      </c>
      <c r="B79" s="22">
        <v>3</v>
      </c>
      <c r="C79" s="50">
        <v>4</v>
      </c>
      <c r="D79" s="50"/>
      <c r="E79" s="50" t="s">
        <v>27</v>
      </c>
      <c r="F79" s="50"/>
      <c r="G79" s="22" t="s">
        <v>46</v>
      </c>
      <c r="H79" s="17">
        <v>740000</v>
      </c>
      <c r="I79" s="17">
        <f t="shared" si="5"/>
        <v>133200</v>
      </c>
      <c r="J79" s="17">
        <f t="shared" si="6"/>
        <v>873200</v>
      </c>
      <c r="M79" s="35">
        <f t="shared" si="7"/>
        <v>1047840</v>
      </c>
    </row>
    <row r="80" spans="1:13" ht="21.75" customHeight="1">
      <c r="A80" s="18" t="s">
        <v>191</v>
      </c>
      <c r="B80" s="22">
        <v>3</v>
      </c>
      <c r="C80" s="50" t="s">
        <v>25</v>
      </c>
      <c r="D80" s="50"/>
      <c r="E80" s="50" t="s">
        <v>26</v>
      </c>
      <c r="F80" s="50"/>
      <c r="G80" s="22" t="s">
        <v>47</v>
      </c>
      <c r="H80" s="17">
        <v>465000</v>
      </c>
      <c r="I80" s="17">
        <f t="shared" si="5"/>
        <v>83700</v>
      </c>
      <c r="J80" s="17">
        <f t="shared" si="6"/>
        <v>548700</v>
      </c>
      <c r="M80" s="35">
        <f t="shared" si="7"/>
        <v>658440</v>
      </c>
    </row>
    <row r="81" spans="1:13" ht="21.75" customHeight="1">
      <c r="A81" s="18" t="s">
        <v>192</v>
      </c>
      <c r="B81" s="22">
        <v>3</v>
      </c>
      <c r="C81" s="50">
        <v>4</v>
      </c>
      <c r="D81" s="50"/>
      <c r="E81" s="50" t="s">
        <v>27</v>
      </c>
      <c r="F81" s="50"/>
      <c r="G81" s="22" t="s">
        <v>48</v>
      </c>
      <c r="H81" s="17">
        <v>740000</v>
      </c>
      <c r="I81" s="17">
        <f t="shared" si="5"/>
        <v>133200</v>
      </c>
      <c r="J81" s="17">
        <f t="shared" si="6"/>
        <v>873200</v>
      </c>
      <c r="M81" s="35">
        <f t="shared" si="7"/>
        <v>1047840</v>
      </c>
    </row>
    <row r="82" spans="1:13" ht="21.75" customHeight="1">
      <c r="A82" s="18" t="s">
        <v>193</v>
      </c>
      <c r="B82" s="22">
        <v>7</v>
      </c>
      <c r="C82" s="50">
        <v>4</v>
      </c>
      <c r="D82" s="50"/>
      <c r="E82" s="50" t="s">
        <v>27</v>
      </c>
      <c r="F82" s="50"/>
      <c r="G82" s="22" t="s">
        <v>258</v>
      </c>
      <c r="H82" s="17">
        <v>880000</v>
      </c>
      <c r="I82" s="17">
        <f t="shared" si="5"/>
        <v>158400</v>
      </c>
      <c r="J82" s="17">
        <f t="shared" si="6"/>
        <v>1038400</v>
      </c>
      <c r="M82" s="35">
        <f t="shared" si="7"/>
        <v>1246080</v>
      </c>
    </row>
    <row r="83" spans="1:17" ht="21.75" customHeight="1">
      <c r="A83" s="18" t="s">
        <v>194</v>
      </c>
      <c r="B83" s="22">
        <v>7</v>
      </c>
      <c r="C83" s="50" t="s">
        <v>25</v>
      </c>
      <c r="D83" s="50"/>
      <c r="E83" s="50" t="s">
        <v>26</v>
      </c>
      <c r="F83" s="50"/>
      <c r="G83" s="22" t="s">
        <v>259</v>
      </c>
      <c r="H83" s="17">
        <v>600000</v>
      </c>
      <c r="I83" s="17">
        <f t="shared" si="5"/>
        <v>108000</v>
      </c>
      <c r="J83" s="17">
        <f t="shared" si="6"/>
        <v>708000</v>
      </c>
      <c r="M83" s="35">
        <f t="shared" si="7"/>
        <v>849600</v>
      </c>
      <c r="O83" s="17">
        <v>849600</v>
      </c>
      <c r="P83" s="17">
        <f>O83*0.18</f>
        <v>152928</v>
      </c>
      <c r="Q83" s="17">
        <f>O83*1.18</f>
        <v>1002528</v>
      </c>
    </row>
    <row r="84" spans="1:13" ht="21.75" customHeight="1">
      <c r="A84" s="18" t="s">
        <v>195</v>
      </c>
      <c r="B84" s="22">
        <v>3</v>
      </c>
      <c r="C84" s="50" t="s">
        <v>25</v>
      </c>
      <c r="D84" s="50"/>
      <c r="E84" s="50" t="s">
        <v>26</v>
      </c>
      <c r="F84" s="50"/>
      <c r="G84" s="22" t="s">
        <v>116</v>
      </c>
      <c r="H84" s="17">
        <v>685000</v>
      </c>
      <c r="I84" s="17">
        <f t="shared" si="5"/>
        <v>123300</v>
      </c>
      <c r="J84" s="17">
        <f t="shared" si="6"/>
        <v>808300</v>
      </c>
      <c r="M84" s="35">
        <f t="shared" si="7"/>
        <v>969960</v>
      </c>
    </row>
    <row r="85" spans="1:13" ht="21.75" customHeight="1">
      <c r="A85" s="18"/>
      <c r="B85" s="43"/>
      <c r="C85" s="44"/>
      <c r="D85" s="44"/>
      <c r="E85" s="44"/>
      <c r="F85" s="44"/>
      <c r="G85" s="45"/>
      <c r="H85" s="17"/>
      <c r="I85" s="17"/>
      <c r="J85" s="17"/>
      <c r="M85" s="35">
        <f t="shared" si="7"/>
        <v>0</v>
      </c>
    </row>
    <row r="86" spans="1:13" ht="21.75" customHeight="1">
      <c r="A86" s="18" t="s">
        <v>196</v>
      </c>
      <c r="B86" s="43" t="s">
        <v>49</v>
      </c>
      <c r="C86" s="44"/>
      <c r="D86" s="44"/>
      <c r="E86" s="44"/>
      <c r="F86" s="44"/>
      <c r="G86" s="45"/>
      <c r="H86" s="17">
        <v>15000</v>
      </c>
      <c r="I86" s="17">
        <f t="shared" si="5"/>
        <v>2700</v>
      </c>
      <c r="J86" s="17">
        <f>H86*1.18</f>
        <v>17700</v>
      </c>
      <c r="M86" s="35">
        <f t="shared" si="7"/>
        <v>21240</v>
      </c>
    </row>
    <row r="87" spans="1:17" ht="21.75" customHeight="1">
      <c r="A87" s="18" t="s">
        <v>197</v>
      </c>
      <c r="B87" s="43" t="s">
        <v>49</v>
      </c>
      <c r="C87" s="44"/>
      <c r="D87" s="44"/>
      <c r="E87" s="44"/>
      <c r="F87" s="44"/>
      <c r="G87" s="45"/>
      <c r="H87" s="17">
        <v>14000</v>
      </c>
      <c r="I87" s="17">
        <f t="shared" si="5"/>
        <v>2520</v>
      </c>
      <c r="J87" s="17">
        <f>H87*1.18</f>
        <v>16520</v>
      </c>
      <c r="M87" s="35">
        <f t="shared" si="7"/>
        <v>19824</v>
      </c>
      <c r="O87" s="17">
        <v>19800</v>
      </c>
      <c r="P87" s="17">
        <f>O87*0.18</f>
        <v>3564</v>
      </c>
      <c r="Q87" s="17">
        <f>O87*1.18</f>
        <v>23364</v>
      </c>
    </row>
    <row r="88" spans="1:13" ht="21.75" customHeight="1">
      <c r="A88" s="18"/>
      <c r="B88" s="43"/>
      <c r="C88" s="44"/>
      <c r="D88" s="44"/>
      <c r="E88" s="44"/>
      <c r="F88" s="44"/>
      <c r="G88" s="45"/>
      <c r="H88" s="17"/>
      <c r="I88" s="17"/>
      <c r="J88" s="17"/>
      <c r="M88" s="35">
        <f t="shared" si="7"/>
        <v>0</v>
      </c>
    </row>
    <row r="89" spans="1:13" ht="15.75">
      <c r="A89" s="39" t="s">
        <v>50</v>
      </c>
      <c r="B89" s="39"/>
      <c r="C89" s="39"/>
      <c r="D89" s="39"/>
      <c r="E89" s="39"/>
      <c r="F89" s="39"/>
      <c r="G89" s="39"/>
      <c r="H89" s="15" t="s">
        <v>5</v>
      </c>
      <c r="I89" s="15" t="s">
        <v>263</v>
      </c>
      <c r="J89" s="15" t="s">
        <v>264</v>
      </c>
      <c r="M89" s="35" t="e">
        <f t="shared" si="7"/>
        <v>#VALUE!</v>
      </c>
    </row>
    <row r="90" spans="1:13" ht="21.75" customHeight="1">
      <c r="A90" s="18" t="s">
        <v>198</v>
      </c>
      <c r="B90" s="46" t="s">
        <v>51</v>
      </c>
      <c r="C90" s="46"/>
      <c r="D90" s="46"/>
      <c r="E90" s="46"/>
      <c r="F90" s="46"/>
      <c r="G90" s="46"/>
      <c r="H90" s="17">
        <v>61000</v>
      </c>
      <c r="I90" s="17">
        <f aca="true" t="shared" si="8" ref="I90:I115">H90*0.18</f>
        <v>10980</v>
      </c>
      <c r="J90" s="17">
        <f>H90*1.18</f>
        <v>71980</v>
      </c>
      <c r="M90" s="35">
        <f t="shared" si="7"/>
        <v>86376</v>
      </c>
    </row>
    <row r="91" spans="1:13" ht="21.75" customHeight="1">
      <c r="A91" s="18" t="s">
        <v>199</v>
      </c>
      <c r="B91" s="43" t="s">
        <v>52</v>
      </c>
      <c r="C91" s="44"/>
      <c r="D91" s="44"/>
      <c r="E91" s="44"/>
      <c r="F91" s="44"/>
      <c r="G91" s="45"/>
      <c r="H91" s="17">
        <v>70000</v>
      </c>
      <c r="I91" s="17">
        <f t="shared" si="8"/>
        <v>12600</v>
      </c>
      <c r="J91" s="17">
        <f>H91*1.18</f>
        <v>82600</v>
      </c>
      <c r="M91" s="35">
        <f t="shared" si="7"/>
        <v>99120</v>
      </c>
    </row>
    <row r="92" spans="1:17" ht="21.75" customHeight="1">
      <c r="A92" s="18" t="s">
        <v>200</v>
      </c>
      <c r="B92" s="46" t="s">
        <v>53</v>
      </c>
      <c r="C92" s="46"/>
      <c r="D92" s="46"/>
      <c r="E92" s="46"/>
      <c r="F92" s="46"/>
      <c r="G92" s="46"/>
      <c r="H92" s="17">
        <v>88330</v>
      </c>
      <c r="I92" s="17">
        <f t="shared" si="8"/>
        <v>15899.4</v>
      </c>
      <c r="J92" s="17">
        <f>H92*1.18</f>
        <v>104229.4</v>
      </c>
      <c r="M92" s="35">
        <f t="shared" si="7"/>
        <v>125075.27999999998</v>
      </c>
      <c r="O92" s="17">
        <v>90000</v>
      </c>
      <c r="P92" s="17">
        <f>O92*0.18</f>
        <v>16200</v>
      </c>
      <c r="Q92" s="17">
        <f>O92*1.18</f>
        <v>106200</v>
      </c>
    </row>
    <row r="93" spans="1:13" ht="21.75" customHeight="1">
      <c r="A93" s="18"/>
      <c r="B93" s="43"/>
      <c r="C93" s="44"/>
      <c r="D93" s="44"/>
      <c r="E93" s="44"/>
      <c r="F93" s="44"/>
      <c r="G93" s="45"/>
      <c r="H93" s="17"/>
      <c r="I93" s="17"/>
      <c r="J93" s="17"/>
      <c r="M93" s="35"/>
    </row>
    <row r="94" spans="1:13" ht="21.75" customHeight="1">
      <c r="A94" s="18" t="s">
        <v>205</v>
      </c>
      <c r="B94" s="46" t="s">
        <v>260</v>
      </c>
      <c r="C94" s="46"/>
      <c r="D94" s="46"/>
      <c r="E94" s="46"/>
      <c r="F94" s="46"/>
      <c r="G94" s="46"/>
      <c r="H94" s="17">
        <v>3100</v>
      </c>
      <c r="I94" s="17">
        <f t="shared" si="8"/>
        <v>558</v>
      </c>
      <c r="J94" s="17">
        <f>H94*1.18</f>
        <v>3658</v>
      </c>
      <c r="M94" s="35">
        <f t="shared" si="7"/>
        <v>4389.599999999999</v>
      </c>
    </row>
    <row r="95" spans="1:13" ht="21.75" customHeight="1">
      <c r="A95" s="18" t="s">
        <v>201</v>
      </c>
      <c r="B95" s="46" t="s">
        <v>54</v>
      </c>
      <c r="C95" s="46"/>
      <c r="D95" s="46"/>
      <c r="E95" s="46"/>
      <c r="F95" s="46"/>
      <c r="G95" s="46"/>
      <c r="H95" s="17">
        <v>6000</v>
      </c>
      <c r="I95" s="17">
        <f t="shared" si="8"/>
        <v>1080</v>
      </c>
      <c r="J95" s="17">
        <f>H95*1.18</f>
        <v>7080</v>
      </c>
      <c r="M95" s="35">
        <f t="shared" si="7"/>
        <v>8496</v>
      </c>
    </row>
    <row r="96" spans="1:13" ht="21.75" customHeight="1">
      <c r="A96" s="18" t="s">
        <v>202</v>
      </c>
      <c r="B96" s="46" t="s">
        <v>55</v>
      </c>
      <c r="C96" s="46"/>
      <c r="D96" s="46"/>
      <c r="E96" s="46"/>
      <c r="F96" s="46"/>
      <c r="G96" s="46"/>
      <c r="H96" s="17">
        <v>1500</v>
      </c>
      <c r="I96" s="17">
        <f t="shared" si="8"/>
        <v>270</v>
      </c>
      <c r="J96" s="17">
        <f>H96*1.18</f>
        <v>1770</v>
      </c>
      <c r="M96" s="35">
        <f t="shared" si="7"/>
        <v>2124</v>
      </c>
    </row>
    <row r="97" spans="1:13" ht="21.75" customHeight="1">
      <c r="A97" s="18" t="s">
        <v>203</v>
      </c>
      <c r="B97" s="46" t="s">
        <v>56</v>
      </c>
      <c r="C97" s="46"/>
      <c r="D97" s="46"/>
      <c r="E97" s="46"/>
      <c r="F97" s="46"/>
      <c r="G97" s="46"/>
      <c r="H97" s="17">
        <v>12000</v>
      </c>
      <c r="I97" s="17">
        <f t="shared" si="8"/>
        <v>2160</v>
      </c>
      <c r="J97" s="17">
        <f>H97*1.18</f>
        <v>14160</v>
      </c>
      <c r="M97" s="35">
        <f t="shared" si="7"/>
        <v>16992</v>
      </c>
    </row>
    <row r="98" spans="1:13" ht="21.75" customHeight="1">
      <c r="A98" s="18"/>
      <c r="B98" s="46"/>
      <c r="C98" s="46"/>
      <c r="D98" s="46"/>
      <c r="E98" s="46"/>
      <c r="F98" s="46"/>
      <c r="G98" s="46"/>
      <c r="H98" s="17"/>
      <c r="I98" s="17"/>
      <c r="J98" s="17"/>
      <c r="M98" s="35">
        <f t="shared" si="7"/>
        <v>0</v>
      </c>
    </row>
    <row r="99" spans="1:13" ht="21.75" customHeight="1">
      <c r="A99" s="18" t="s">
        <v>204</v>
      </c>
      <c r="B99" s="46" t="s">
        <v>57</v>
      </c>
      <c r="C99" s="46"/>
      <c r="D99" s="46"/>
      <c r="E99" s="46"/>
      <c r="F99" s="46"/>
      <c r="G99" s="46"/>
      <c r="H99" s="17">
        <v>41500</v>
      </c>
      <c r="I99" s="17">
        <f t="shared" si="8"/>
        <v>7470</v>
      </c>
      <c r="J99" s="17">
        <f aca="true" t="shared" si="9" ref="J99:J115">H99*1.18</f>
        <v>48970</v>
      </c>
      <c r="M99" s="35">
        <f t="shared" si="7"/>
        <v>58764</v>
      </c>
    </row>
    <row r="100" spans="1:13" ht="21.75" customHeight="1">
      <c r="A100" s="18" t="s">
        <v>206</v>
      </c>
      <c r="B100" s="43" t="s">
        <v>58</v>
      </c>
      <c r="C100" s="44"/>
      <c r="D100" s="44"/>
      <c r="E100" s="44"/>
      <c r="F100" s="44"/>
      <c r="G100" s="45"/>
      <c r="H100" s="17">
        <v>1800</v>
      </c>
      <c r="I100" s="17">
        <f t="shared" si="8"/>
        <v>324</v>
      </c>
      <c r="J100" s="17">
        <f t="shared" si="9"/>
        <v>2124</v>
      </c>
      <c r="M100" s="35">
        <f t="shared" si="7"/>
        <v>2548.7999999999997</v>
      </c>
    </row>
    <row r="101" spans="1:13" ht="21.75" customHeight="1">
      <c r="A101" s="18" t="s">
        <v>207</v>
      </c>
      <c r="B101" s="40" t="s">
        <v>59</v>
      </c>
      <c r="C101" s="41"/>
      <c r="D101" s="41"/>
      <c r="E101" s="41"/>
      <c r="F101" s="41"/>
      <c r="G101" s="42"/>
      <c r="H101" s="17">
        <v>210</v>
      </c>
      <c r="I101" s="17">
        <f t="shared" si="8"/>
        <v>37.8</v>
      </c>
      <c r="J101" s="17">
        <f t="shared" si="9"/>
        <v>247.79999999999998</v>
      </c>
      <c r="M101" s="35">
        <f t="shared" si="7"/>
        <v>297.35999999999996</v>
      </c>
    </row>
    <row r="102" spans="1:13" ht="21.75" customHeight="1">
      <c r="A102" s="18" t="s">
        <v>208</v>
      </c>
      <c r="B102" s="47" t="s">
        <v>60</v>
      </c>
      <c r="C102" s="48"/>
      <c r="D102" s="48"/>
      <c r="E102" s="48"/>
      <c r="F102" s="48"/>
      <c r="G102" s="49"/>
      <c r="H102" s="17">
        <v>250</v>
      </c>
      <c r="I102" s="17">
        <f t="shared" si="8"/>
        <v>45</v>
      </c>
      <c r="J102" s="17">
        <f t="shared" si="9"/>
        <v>295</v>
      </c>
      <c r="M102" s="35">
        <f t="shared" si="7"/>
        <v>354</v>
      </c>
    </row>
    <row r="103" spans="1:13" ht="21.75" customHeight="1">
      <c r="A103" s="18" t="s">
        <v>209</v>
      </c>
      <c r="B103" s="47" t="s">
        <v>61</v>
      </c>
      <c r="C103" s="48"/>
      <c r="D103" s="48"/>
      <c r="E103" s="48"/>
      <c r="F103" s="48"/>
      <c r="G103" s="49"/>
      <c r="H103" s="17">
        <v>250</v>
      </c>
      <c r="I103" s="17">
        <f t="shared" si="8"/>
        <v>45</v>
      </c>
      <c r="J103" s="17">
        <f t="shared" si="9"/>
        <v>295</v>
      </c>
      <c r="M103" s="35">
        <f t="shared" si="7"/>
        <v>354</v>
      </c>
    </row>
    <row r="104" spans="1:13" ht="21.75" customHeight="1">
      <c r="A104" s="18" t="s">
        <v>211</v>
      </c>
      <c r="B104" s="47" t="s">
        <v>62</v>
      </c>
      <c r="C104" s="48"/>
      <c r="D104" s="48"/>
      <c r="E104" s="48"/>
      <c r="F104" s="48"/>
      <c r="G104" s="49"/>
      <c r="H104" s="17">
        <v>2000</v>
      </c>
      <c r="I104" s="17">
        <f t="shared" si="8"/>
        <v>360</v>
      </c>
      <c r="J104" s="17">
        <f t="shared" si="9"/>
        <v>2360</v>
      </c>
      <c r="M104" s="35">
        <f t="shared" si="7"/>
        <v>2832</v>
      </c>
    </row>
    <row r="105" spans="1:13" ht="21.75" customHeight="1">
      <c r="A105" s="18" t="s">
        <v>212</v>
      </c>
      <c r="B105" s="46" t="s">
        <v>265</v>
      </c>
      <c r="C105" s="46"/>
      <c r="D105" s="46"/>
      <c r="E105" s="46"/>
      <c r="F105" s="46"/>
      <c r="G105" s="46"/>
      <c r="H105" s="17">
        <v>10000</v>
      </c>
      <c r="I105" s="17">
        <f t="shared" si="8"/>
        <v>1800</v>
      </c>
      <c r="J105" s="17">
        <f t="shared" si="9"/>
        <v>11800</v>
      </c>
      <c r="M105" s="35">
        <f t="shared" si="7"/>
        <v>14160</v>
      </c>
    </row>
    <row r="106" spans="1:13" ht="21.75" customHeight="1">
      <c r="A106" s="18" t="s">
        <v>210</v>
      </c>
      <c r="B106" s="46" t="s">
        <v>251</v>
      </c>
      <c r="C106" s="46"/>
      <c r="D106" s="46"/>
      <c r="E106" s="46"/>
      <c r="F106" s="46"/>
      <c r="G106" s="46"/>
      <c r="H106" s="17">
        <v>210</v>
      </c>
      <c r="I106" s="17">
        <f t="shared" si="8"/>
        <v>37.8</v>
      </c>
      <c r="J106" s="17">
        <f t="shared" si="9"/>
        <v>247.79999999999998</v>
      </c>
      <c r="M106" s="35">
        <f t="shared" si="7"/>
        <v>297.35999999999996</v>
      </c>
    </row>
    <row r="107" spans="1:13" ht="21.75" customHeight="1">
      <c r="A107" s="18" t="s">
        <v>213</v>
      </c>
      <c r="B107" s="43" t="s">
        <v>63</v>
      </c>
      <c r="C107" s="44"/>
      <c r="D107" s="44"/>
      <c r="E107" s="44"/>
      <c r="F107" s="44"/>
      <c r="G107" s="45"/>
      <c r="H107" s="17">
        <v>700</v>
      </c>
      <c r="I107" s="17">
        <f t="shared" si="8"/>
        <v>126</v>
      </c>
      <c r="J107" s="17">
        <f t="shared" si="9"/>
        <v>826</v>
      </c>
      <c r="M107" s="35">
        <f t="shared" si="7"/>
        <v>991.1999999999999</v>
      </c>
    </row>
    <row r="108" spans="1:13" ht="21.75" customHeight="1">
      <c r="A108" s="18" t="s">
        <v>214</v>
      </c>
      <c r="B108" s="46" t="s">
        <v>64</v>
      </c>
      <c r="C108" s="46"/>
      <c r="D108" s="46"/>
      <c r="E108" s="46"/>
      <c r="F108" s="46"/>
      <c r="G108" s="46"/>
      <c r="H108" s="17">
        <v>4500</v>
      </c>
      <c r="I108" s="17">
        <f t="shared" si="8"/>
        <v>810</v>
      </c>
      <c r="J108" s="17">
        <f t="shared" si="9"/>
        <v>5310</v>
      </c>
      <c r="M108" s="35">
        <f t="shared" si="7"/>
        <v>6372</v>
      </c>
    </row>
    <row r="109" spans="1:13" ht="21.75" customHeight="1">
      <c r="A109" s="18" t="s">
        <v>215</v>
      </c>
      <c r="B109" s="46" t="s">
        <v>65</v>
      </c>
      <c r="C109" s="46"/>
      <c r="D109" s="46"/>
      <c r="E109" s="46"/>
      <c r="F109" s="46"/>
      <c r="G109" s="46"/>
      <c r="H109" s="17">
        <v>4500</v>
      </c>
      <c r="I109" s="17">
        <f t="shared" si="8"/>
        <v>810</v>
      </c>
      <c r="J109" s="17">
        <f t="shared" si="9"/>
        <v>5310</v>
      </c>
      <c r="M109" s="35">
        <f t="shared" si="7"/>
        <v>6372</v>
      </c>
    </row>
    <row r="110" spans="1:13" ht="21.75" customHeight="1">
      <c r="A110" s="18"/>
      <c r="B110" s="46"/>
      <c r="C110" s="46"/>
      <c r="D110" s="46"/>
      <c r="E110" s="46"/>
      <c r="F110" s="46"/>
      <c r="G110" s="46"/>
      <c r="H110" s="17"/>
      <c r="I110" s="17"/>
      <c r="J110" s="17"/>
      <c r="M110" s="35">
        <f t="shared" si="7"/>
        <v>0</v>
      </c>
    </row>
    <row r="111" spans="1:13" ht="21.75" customHeight="1">
      <c r="A111" s="18" t="s">
        <v>216</v>
      </c>
      <c r="B111" s="43" t="s">
        <v>252</v>
      </c>
      <c r="C111" s="44"/>
      <c r="D111" s="44"/>
      <c r="E111" s="44"/>
      <c r="F111" s="44"/>
      <c r="G111" s="45"/>
      <c r="H111" s="17">
        <v>25000</v>
      </c>
      <c r="I111" s="17">
        <f t="shared" si="8"/>
        <v>4500</v>
      </c>
      <c r="J111" s="17">
        <f t="shared" si="9"/>
        <v>29500</v>
      </c>
      <c r="M111" s="35">
        <f t="shared" si="7"/>
        <v>35400</v>
      </c>
    </row>
    <row r="112" spans="1:17" ht="21.75" customHeight="1">
      <c r="A112" s="18" t="s">
        <v>217</v>
      </c>
      <c r="B112" s="43" t="s">
        <v>66</v>
      </c>
      <c r="C112" s="44"/>
      <c r="D112" s="44"/>
      <c r="E112" s="44"/>
      <c r="F112" s="44"/>
      <c r="G112" s="45"/>
      <c r="H112" s="17">
        <v>25000</v>
      </c>
      <c r="I112" s="17">
        <f t="shared" si="8"/>
        <v>4500</v>
      </c>
      <c r="J112" s="17">
        <f t="shared" si="9"/>
        <v>29500</v>
      </c>
      <c r="M112" s="35">
        <f t="shared" si="7"/>
        <v>35400</v>
      </c>
      <c r="O112" s="17">
        <v>38500</v>
      </c>
      <c r="P112" s="17">
        <f>O112*0.18</f>
        <v>6930</v>
      </c>
      <c r="Q112" s="17">
        <f>O112*1.18</f>
        <v>45430</v>
      </c>
    </row>
    <row r="113" spans="1:13" ht="21.75" customHeight="1">
      <c r="A113" s="18" t="s">
        <v>218</v>
      </c>
      <c r="B113" s="46" t="s">
        <v>67</v>
      </c>
      <c r="C113" s="46"/>
      <c r="D113" s="46"/>
      <c r="E113" s="46"/>
      <c r="F113" s="46"/>
      <c r="G113" s="46"/>
      <c r="H113" s="17">
        <v>15000</v>
      </c>
      <c r="I113" s="17">
        <f t="shared" si="8"/>
        <v>2700</v>
      </c>
      <c r="J113" s="17">
        <f t="shared" si="9"/>
        <v>17700</v>
      </c>
      <c r="M113" s="35">
        <f t="shared" si="7"/>
        <v>21240</v>
      </c>
    </row>
    <row r="114" spans="1:13" ht="21.75" customHeight="1">
      <c r="A114" s="18" t="s">
        <v>219</v>
      </c>
      <c r="B114" s="43" t="s">
        <v>253</v>
      </c>
      <c r="C114" s="44"/>
      <c r="D114" s="44"/>
      <c r="E114" s="44"/>
      <c r="F114" s="44"/>
      <c r="G114" s="45"/>
      <c r="H114" s="17">
        <v>4500</v>
      </c>
      <c r="I114" s="17">
        <f t="shared" si="8"/>
        <v>810</v>
      </c>
      <c r="J114" s="17">
        <f t="shared" si="9"/>
        <v>5310</v>
      </c>
      <c r="M114" s="35">
        <f t="shared" si="7"/>
        <v>6372</v>
      </c>
    </row>
    <row r="115" spans="1:13" ht="21.75" customHeight="1">
      <c r="A115" s="18" t="s">
        <v>220</v>
      </c>
      <c r="B115" s="46" t="s">
        <v>254</v>
      </c>
      <c r="C115" s="46"/>
      <c r="D115" s="46"/>
      <c r="E115" s="46"/>
      <c r="F115" s="46"/>
      <c r="G115" s="46"/>
      <c r="H115" s="17">
        <v>5500</v>
      </c>
      <c r="I115" s="17">
        <f t="shared" si="8"/>
        <v>990</v>
      </c>
      <c r="J115" s="17">
        <f t="shared" si="9"/>
        <v>6490</v>
      </c>
      <c r="M115" s="35">
        <f t="shared" si="7"/>
        <v>7788</v>
      </c>
    </row>
    <row r="116" spans="1:13" ht="21.75" customHeight="1">
      <c r="A116" s="18"/>
      <c r="B116" s="46"/>
      <c r="C116" s="46"/>
      <c r="D116" s="46"/>
      <c r="E116" s="46"/>
      <c r="F116" s="46"/>
      <c r="G116" s="46"/>
      <c r="H116" s="17"/>
      <c r="I116" s="17"/>
      <c r="J116" s="17"/>
      <c r="M116" s="35">
        <f t="shared" si="7"/>
        <v>0</v>
      </c>
    </row>
    <row r="117" spans="1:13" ht="15.75">
      <c r="A117" s="39" t="s">
        <v>68</v>
      </c>
      <c r="B117" s="39"/>
      <c r="C117" s="39"/>
      <c r="D117" s="39"/>
      <c r="E117" s="39"/>
      <c r="F117" s="39"/>
      <c r="G117" s="39"/>
      <c r="H117" s="15" t="s">
        <v>5</v>
      </c>
      <c r="I117" s="15" t="s">
        <v>263</v>
      </c>
      <c r="J117" s="15" t="s">
        <v>264</v>
      </c>
      <c r="M117" s="35" t="e">
        <f t="shared" si="7"/>
        <v>#VALUE!</v>
      </c>
    </row>
    <row r="118" spans="1:17" ht="21.75" customHeight="1">
      <c r="A118" s="18" t="s">
        <v>221</v>
      </c>
      <c r="B118" s="46" t="s">
        <v>117</v>
      </c>
      <c r="C118" s="46"/>
      <c r="D118" s="46"/>
      <c r="E118" s="46"/>
      <c r="F118" s="46"/>
      <c r="G118" s="46"/>
      <c r="H118" s="17">
        <v>135000</v>
      </c>
      <c r="I118" s="17">
        <f aca="true" t="shared" si="10" ref="I118:I137">H118*0.18</f>
        <v>24300</v>
      </c>
      <c r="J118" s="17">
        <f>H118*1.18</f>
        <v>159300</v>
      </c>
      <c r="M118" s="35">
        <f t="shared" si="7"/>
        <v>191160</v>
      </c>
      <c r="O118" s="17">
        <v>145000</v>
      </c>
      <c r="P118" s="17">
        <f>O118*0.18</f>
        <v>26100</v>
      </c>
      <c r="Q118" s="17">
        <f>O118*1.18</f>
        <v>171100</v>
      </c>
    </row>
    <row r="119" spans="1:17" ht="21.75" customHeight="1">
      <c r="A119" s="18" t="s">
        <v>222</v>
      </c>
      <c r="B119" s="46" t="s">
        <v>118</v>
      </c>
      <c r="C119" s="46"/>
      <c r="D119" s="46"/>
      <c r="E119" s="46"/>
      <c r="F119" s="46"/>
      <c r="G119" s="46"/>
      <c r="H119" s="17">
        <v>130000</v>
      </c>
      <c r="I119" s="17">
        <f t="shared" si="10"/>
        <v>23400</v>
      </c>
      <c r="J119" s="17">
        <f>H119*1.18</f>
        <v>153400</v>
      </c>
      <c r="M119" s="35">
        <f t="shared" si="7"/>
        <v>184080</v>
      </c>
      <c r="O119" s="17">
        <v>135000</v>
      </c>
      <c r="P119" s="17">
        <f>O119*0.18</f>
        <v>24300</v>
      </c>
      <c r="Q119" s="17">
        <f>O119*1.18</f>
        <v>159300</v>
      </c>
    </row>
    <row r="120" spans="1:13" ht="21.75" customHeight="1">
      <c r="A120" s="18" t="s">
        <v>223</v>
      </c>
      <c r="B120" s="43" t="s">
        <v>69</v>
      </c>
      <c r="C120" s="44"/>
      <c r="D120" s="44"/>
      <c r="E120" s="44"/>
      <c r="F120" s="44"/>
      <c r="G120" s="45"/>
      <c r="H120" s="17">
        <v>35000</v>
      </c>
      <c r="I120" s="17">
        <f t="shared" si="10"/>
        <v>6300</v>
      </c>
      <c r="J120" s="17">
        <f>H120*1.18</f>
        <v>41300</v>
      </c>
      <c r="M120" s="35">
        <f t="shared" si="7"/>
        <v>49560</v>
      </c>
    </row>
    <row r="121" spans="1:13" ht="21.75" customHeight="1">
      <c r="A121" s="18" t="s">
        <v>224</v>
      </c>
      <c r="B121" s="46" t="s">
        <v>70</v>
      </c>
      <c r="C121" s="46"/>
      <c r="D121" s="46"/>
      <c r="E121" s="46"/>
      <c r="F121" s="46"/>
      <c r="G121" s="46"/>
      <c r="H121" s="17">
        <v>3700</v>
      </c>
      <c r="I121" s="17">
        <f t="shared" si="10"/>
        <v>666</v>
      </c>
      <c r="J121" s="17">
        <f>H121*1.18</f>
        <v>4366</v>
      </c>
      <c r="M121" s="35">
        <f t="shared" si="7"/>
        <v>5239.2</v>
      </c>
    </row>
    <row r="122" spans="1:13" ht="21.75" customHeight="1">
      <c r="A122" s="18" t="s">
        <v>225</v>
      </c>
      <c r="B122" s="46" t="s">
        <v>70</v>
      </c>
      <c r="C122" s="46"/>
      <c r="D122" s="46"/>
      <c r="E122" s="46"/>
      <c r="F122" s="46"/>
      <c r="G122" s="46"/>
      <c r="H122" s="17">
        <v>3200</v>
      </c>
      <c r="I122" s="17">
        <f t="shared" si="10"/>
        <v>576</v>
      </c>
      <c r="J122" s="17">
        <f>H122*1.18</f>
        <v>3776</v>
      </c>
      <c r="M122" s="35">
        <f t="shared" si="7"/>
        <v>4531.2</v>
      </c>
    </row>
    <row r="123" spans="1:13" ht="21.75" customHeight="1">
      <c r="A123" s="18"/>
      <c r="B123" s="43"/>
      <c r="C123" s="44"/>
      <c r="D123" s="44"/>
      <c r="E123" s="44"/>
      <c r="F123" s="44"/>
      <c r="G123" s="45"/>
      <c r="H123" s="17"/>
      <c r="I123" s="17"/>
      <c r="J123" s="17"/>
      <c r="M123" s="35">
        <f t="shared" si="7"/>
        <v>0</v>
      </c>
    </row>
    <row r="124" spans="1:13" ht="21.75" customHeight="1">
      <c r="A124" s="18" t="s">
        <v>226</v>
      </c>
      <c r="B124" s="46" t="s">
        <v>71</v>
      </c>
      <c r="C124" s="46"/>
      <c r="D124" s="46"/>
      <c r="E124" s="46"/>
      <c r="F124" s="46"/>
      <c r="G124" s="46"/>
      <c r="H124" s="17">
        <v>70000</v>
      </c>
      <c r="I124" s="17">
        <f t="shared" si="10"/>
        <v>12600</v>
      </c>
      <c r="J124" s="17">
        <f aca="true" t="shared" si="11" ref="J124:J137">H124*1.18</f>
        <v>82600</v>
      </c>
      <c r="M124" s="35">
        <f t="shared" si="7"/>
        <v>99120</v>
      </c>
    </row>
    <row r="125" spans="1:13" ht="21.75" customHeight="1">
      <c r="A125" s="18" t="s">
        <v>227</v>
      </c>
      <c r="B125" s="46" t="s">
        <v>72</v>
      </c>
      <c r="C125" s="46"/>
      <c r="D125" s="46"/>
      <c r="E125" s="46"/>
      <c r="F125" s="46"/>
      <c r="G125" s="46"/>
      <c r="H125" s="17">
        <v>8250</v>
      </c>
      <c r="I125" s="17">
        <f t="shared" si="10"/>
        <v>1485</v>
      </c>
      <c r="J125" s="17">
        <f t="shared" si="11"/>
        <v>9735</v>
      </c>
      <c r="M125" s="35">
        <f t="shared" si="7"/>
        <v>11682</v>
      </c>
    </row>
    <row r="126" spans="1:13" ht="21.75" customHeight="1">
      <c r="A126" s="18" t="s">
        <v>228</v>
      </c>
      <c r="B126" s="46" t="s">
        <v>261</v>
      </c>
      <c r="C126" s="46"/>
      <c r="D126" s="46"/>
      <c r="E126" s="46"/>
      <c r="F126" s="46"/>
      <c r="G126" s="46"/>
      <c r="H126" s="17">
        <v>750</v>
      </c>
      <c r="I126" s="17">
        <f t="shared" si="10"/>
        <v>135</v>
      </c>
      <c r="J126" s="17">
        <f t="shared" si="11"/>
        <v>885</v>
      </c>
      <c r="M126" s="35">
        <f t="shared" si="7"/>
        <v>1062</v>
      </c>
    </row>
    <row r="127" spans="1:17" ht="21.75" customHeight="1">
      <c r="A127" s="18" t="s">
        <v>229</v>
      </c>
      <c r="B127" s="46" t="s">
        <v>73</v>
      </c>
      <c r="C127" s="46"/>
      <c r="D127" s="46"/>
      <c r="E127" s="46"/>
      <c r="F127" s="46"/>
      <c r="G127" s="46"/>
      <c r="H127" s="17">
        <v>58000</v>
      </c>
      <c r="I127" s="17">
        <f t="shared" si="10"/>
        <v>10440</v>
      </c>
      <c r="J127" s="17">
        <f t="shared" si="11"/>
        <v>68440</v>
      </c>
      <c r="M127" s="35">
        <f t="shared" si="7"/>
        <v>82128</v>
      </c>
      <c r="O127" s="17">
        <v>61000</v>
      </c>
      <c r="P127" s="17">
        <f>O127*0.18</f>
        <v>10980</v>
      </c>
      <c r="Q127" s="17">
        <f>O127*1.18</f>
        <v>71980</v>
      </c>
    </row>
    <row r="128" spans="1:13" ht="21.75" customHeight="1">
      <c r="A128" s="18" t="s">
        <v>230</v>
      </c>
      <c r="B128" s="43" t="s">
        <v>74</v>
      </c>
      <c r="C128" s="44"/>
      <c r="D128" s="44"/>
      <c r="E128" s="44"/>
      <c r="F128" s="44"/>
      <c r="G128" s="45"/>
      <c r="H128" s="17">
        <v>2600</v>
      </c>
      <c r="I128" s="17">
        <f t="shared" si="10"/>
        <v>468</v>
      </c>
      <c r="J128" s="17">
        <f t="shared" si="11"/>
        <v>3068</v>
      </c>
      <c r="M128" s="35">
        <f t="shared" si="7"/>
        <v>3681.6</v>
      </c>
    </row>
    <row r="129" spans="1:17" ht="21.75" customHeight="1">
      <c r="A129" s="18" t="s">
        <v>231</v>
      </c>
      <c r="B129" s="46" t="s">
        <v>75</v>
      </c>
      <c r="C129" s="46"/>
      <c r="D129" s="46"/>
      <c r="E129" s="46"/>
      <c r="F129" s="46"/>
      <c r="G129" s="46"/>
      <c r="H129" s="17">
        <v>30000</v>
      </c>
      <c r="I129" s="17">
        <f t="shared" si="10"/>
        <v>5400</v>
      </c>
      <c r="J129" s="17">
        <f t="shared" si="11"/>
        <v>35400</v>
      </c>
      <c r="M129" s="35">
        <f t="shared" si="7"/>
        <v>42480</v>
      </c>
      <c r="O129" s="17">
        <v>35000</v>
      </c>
      <c r="P129" s="17">
        <f>O129*0.18</f>
        <v>6300</v>
      </c>
      <c r="Q129" s="17">
        <f>O129*1.18</f>
        <v>41300</v>
      </c>
    </row>
    <row r="130" spans="1:13" ht="21.75" customHeight="1">
      <c r="A130" s="18" t="s">
        <v>232</v>
      </c>
      <c r="B130" s="46" t="s">
        <v>76</v>
      </c>
      <c r="C130" s="46"/>
      <c r="D130" s="46"/>
      <c r="E130" s="46"/>
      <c r="F130" s="46"/>
      <c r="G130" s="46"/>
      <c r="H130" s="17">
        <v>3000</v>
      </c>
      <c r="I130" s="17">
        <f t="shared" si="10"/>
        <v>540</v>
      </c>
      <c r="J130" s="17">
        <f t="shared" si="11"/>
        <v>3540</v>
      </c>
      <c r="M130" s="35">
        <f t="shared" si="7"/>
        <v>4248</v>
      </c>
    </row>
    <row r="131" spans="1:13" ht="21.75" customHeight="1">
      <c r="A131" s="18" t="s">
        <v>233</v>
      </c>
      <c r="B131" s="43" t="s">
        <v>77</v>
      </c>
      <c r="C131" s="44"/>
      <c r="D131" s="44"/>
      <c r="E131" s="44"/>
      <c r="F131" s="44"/>
      <c r="G131" s="45"/>
      <c r="H131" s="17">
        <v>5500</v>
      </c>
      <c r="I131" s="17">
        <f t="shared" si="10"/>
        <v>990</v>
      </c>
      <c r="J131" s="17">
        <f t="shared" si="11"/>
        <v>6490</v>
      </c>
      <c r="M131" s="35">
        <f t="shared" si="7"/>
        <v>7788</v>
      </c>
    </row>
    <row r="132" spans="1:13" ht="21.75" customHeight="1">
      <c r="A132" s="19"/>
      <c r="B132" s="50"/>
      <c r="C132" s="50"/>
      <c r="D132" s="50"/>
      <c r="E132" s="50"/>
      <c r="F132" s="50"/>
      <c r="G132" s="50"/>
      <c r="H132" s="17"/>
      <c r="I132" s="17"/>
      <c r="J132" s="17"/>
      <c r="M132" s="35">
        <f t="shared" si="7"/>
        <v>0</v>
      </c>
    </row>
    <row r="133" spans="1:13" ht="21.75" customHeight="1">
      <c r="A133" s="18" t="s">
        <v>234</v>
      </c>
      <c r="B133" s="46" t="s">
        <v>78</v>
      </c>
      <c r="C133" s="46"/>
      <c r="D133" s="46"/>
      <c r="E133" s="46"/>
      <c r="F133" s="46"/>
      <c r="G133" s="46"/>
      <c r="H133" s="17">
        <v>300000</v>
      </c>
      <c r="I133" s="17">
        <f t="shared" si="10"/>
        <v>54000</v>
      </c>
      <c r="J133" s="17">
        <f t="shared" si="11"/>
        <v>354000</v>
      </c>
      <c r="M133" s="35">
        <f t="shared" si="7"/>
        <v>424800</v>
      </c>
    </row>
    <row r="134" spans="1:13" ht="21.75" customHeight="1">
      <c r="A134" s="18" t="s">
        <v>235</v>
      </c>
      <c r="B134" s="43" t="s">
        <v>79</v>
      </c>
      <c r="C134" s="44"/>
      <c r="D134" s="44"/>
      <c r="E134" s="44"/>
      <c r="F134" s="44"/>
      <c r="G134" s="45"/>
      <c r="H134" s="17">
        <v>7500</v>
      </c>
      <c r="I134" s="17">
        <f t="shared" si="10"/>
        <v>1350</v>
      </c>
      <c r="J134" s="17">
        <f t="shared" si="11"/>
        <v>8850</v>
      </c>
      <c r="M134" s="35">
        <f t="shared" si="7"/>
        <v>10620</v>
      </c>
    </row>
    <row r="135" spans="1:13" ht="21.75" customHeight="1">
      <c r="A135" s="18" t="s">
        <v>238</v>
      </c>
      <c r="B135" s="46" t="s">
        <v>80</v>
      </c>
      <c r="C135" s="46"/>
      <c r="D135" s="46"/>
      <c r="E135" s="46"/>
      <c r="F135" s="46"/>
      <c r="G135" s="46"/>
      <c r="H135" s="17">
        <v>1650</v>
      </c>
      <c r="I135" s="17">
        <f t="shared" si="10"/>
        <v>297</v>
      </c>
      <c r="J135" s="17">
        <f t="shared" si="11"/>
        <v>1947</v>
      </c>
      <c r="M135" s="35">
        <f t="shared" si="7"/>
        <v>2336.4</v>
      </c>
    </row>
    <row r="136" spans="1:13" ht="21.75" customHeight="1">
      <c r="A136" s="18" t="s">
        <v>236</v>
      </c>
      <c r="B136" s="46" t="s">
        <v>81</v>
      </c>
      <c r="C136" s="46"/>
      <c r="D136" s="46"/>
      <c r="E136" s="46"/>
      <c r="F136" s="46"/>
      <c r="G136" s="46"/>
      <c r="H136" s="17">
        <v>158000</v>
      </c>
      <c r="I136" s="17">
        <f t="shared" si="10"/>
        <v>28440</v>
      </c>
      <c r="J136" s="17">
        <f t="shared" si="11"/>
        <v>186440</v>
      </c>
      <c r="M136" s="35">
        <f t="shared" si="7"/>
        <v>223728</v>
      </c>
    </row>
    <row r="137" spans="1:13" ht="21.75" customHeight="1">
      <c r="A137" s="18" t="s">
        <v>237</v>
      </c>
      <c r="B137" s="46" t="s">
        <v>82</v>
      </c>
      <c r="C137" s="46"/>
      <c r="D137" s="46"/>
      <c r="E137" s="46"/>
      <c r="F137" s="46"/>
      <c r="G137" s="46"/>
      <c r="H137" s="17">
        <v>260000</v>
      </c>
      <c r="I137" s="17">
        <f t="shared" si="10"/>
        <v>46800</v>
      </c>
      <c r="J137" s="17">
        <f t="shared" si="11"/>
        <v>306800</v>
      </c>
      <c r="M137" s="35">
        <f t="shared" si="7"/>
        <v>368160</v>
      </c>
    </row>
    <row r="138" spans="1:13" ht="21.75" customHeight="1">
      <c r="A138" s="18"/>
      <c r="B138" s="40"/>
      <c r="C138" s="41"/>
      <c r="D138" s="41"/>
      <c r="E138" s="41"/>
      <c r="F138" s="41"/>
      <c r="G138" s="42"/>
      <c r="H138" s="17"/>
      <c r="I138" s="17"/>
      <c r="J138" s="17"/>
      <c r="M138" s="35">
        <f t="shared" si="7"/>
        <v>0</v>
      </c>
    </row>
    <row r="139" spans="1:13" ht="15.75">
      <c r="A139" s="39" t="s">
        <v>83</v>
      </c>
      <c r="B139" s="39"/>
      <c r="C139" s="39"/>
      <c r="D139" s="39"/>
      <c r="E139" s="39"/>
      <c r="F139" s="39"/>
      <c r="G139" s="39"/>
      <c r="H139" s="15" t="s">
        <v>5</v>
      </c>
      <c r="I139" s="15" t="s">
        <v>263</v>
      </c>
      <c r="J139" s="15" t="s">
        <v>264</v>
      </c>
      <c r="M139" s="35" t="e">
        <f t="shared" si="7"/>
        <v>#VALUE!</v>
      </c>
    </row>
    <row r="140" spans="1:13" ht="21.75" customHeight="1">
      <c r="A140" s="18" t="s">
        <v>239</v>
      </c>
      <c r="B140" s="43" t="s">
        <v>84</v>
      </c>
      <c r="C140" s="44"/>
      <c r="D140" s="44"/>
      <c r="E140" s="44"/>
      <c r="F140" s="44"/>
      <c r="G140" s="45"/>
      <c r="H140" s="17">
        <v>4500</v>
      </c>
      <c r="I140" s="17">
        <f aca="true" t="shared" si="12" ref="I140:I153">H140*0.18</f>
        <v>810</v>
      </c>
      <c r="J140" s="17">
        <f aca="true" t="shared" si="13" ref="J140:J153">H140*1.18</f>
        <v>5310</v>
      </c>
      <c r="M140" s="35">
        <f aca="true" t="shared" si="14" ref="M140:M176">J140*$M$7</f>
        <v>6372</v>
      </c>
    </row>
    <row r="141" spans="1:13" ht="21.75" customHeight="1">
      <c r="A141" s="18" t="s">
        <v>239</v>
      </c>
      <c r="B141" s="43" t="s">
        <v>85</v>
      </c>
      <c r="C141" s="44"/>
      <c r="D141" s="44"/>
      <c r="E141" s="44"/>
      <c r="F141" s="44"/>
      <c r="G141" s="45"/>
      <c r="H141" s="17">
        <v>7200</v>
      </c>
      <c r="I141" s="17">
        <f t="shared" si="12"/>
        <v>1296</v>
      </c>
      <c r="J141" s="17">
        <f t="shared" si="13"/>
        <v>8496</v>
      </c>
      <c r="M141" s="35">
        <f t="shared" si="14"/>
        <v>10195.199999999999</v>
      </c>
    </row>
    <row r="142" spans="1:13" ht="21.75" customHeight="1">
      <c r="A142" s="18" t="s">
        <v>239</v>
      </c>
      <c r="B142" s="43" t="s">
        <v>86</v>
      </c>
      <c r="C142" s="44"/>
      <c r="D142" s="44"/>
      <c r="E142" s="44"/>
      <c r="F142" s="44"/>
      <c r="G142" s="45"/>
      <c r="H142" s="17">
        <v>9700</v>
      </c>
      <c r="I142" s="17">
        <f t="shared" si="12"/>
        <v>1746</v>
      </c>
      <c r="J142" s="17">
        <f t="shared" si="13"/>
        <v>11446</v>
      </c>
      <c r="M142" s="35">
        <f t="shared" si="14"/>
        <v>13735.199999999999</v>
      </c>
    </row>
    <row r="143" spans="1:13" ht="21.75" customHeight="1">
      <c r="A143" s="18" t="s">
        <v>239</v>
      </c>
      <c r="B143" s="43" t="s">
        <v>87</v>
      </c>
      <c r="C143" s="44"/>
      <c r="D143" s="44"/>
      <c r="E143" s="44"/>
      <c r="F143" s="44"/>
      <c r="G143" s="45"/>
      <c r="H143" s="17">
        <v>12100</v>
      </c>
      <c r="I143" s="17">
        <f t="shared" si="12"/>
        <v>2178</v>
      </c>
      <c r="J143" s="17">
        <f t="shared" si="13"/>
        <v>14278</v>
      </c>
      <c r="M143" s="35">
        <f t="shared" si="14"/>
        <v>17133.6</v>
      </c>
    </row>
    <row r="144" spans="1:13" ht="21.75" customHeight="1">
      <c r="A144" s="18" t="s">
        <v>240</v>
      </c>
      <c r="B144" s="43" t="s">
        <v>88</v>
      </c>
      <c r="C144" s="44"/>
      <c r="D144" s="44"/>
      <c r="E144" s="44"/>
      <c r="F144" s="44"/>
      <c r="G144" s="45"/>
      <c r="H144" s="17">
        <v>5000</v>
      </c>
      <c r="I144" s="17">
        <f t="shared" si="12"/>
        <v>900</v>
      </c>
      <c r="J144" s="17">
        <f t="shared" si="13"/>
        <v>5900</v>
      </c>
      <c r="M144" s="35">
        <f t="shared" si="14"/>
        <v>7080</v>
      </c>
    </row>
    <row r="145" spans="1:13" ht="21.75" customHeight="1">
      <c r="A145" s="18" t="s">
        <v>240</v>
      </c>
      <c r="B145" s="43" t="s">
        <v>89</v>
      </c>
      <c r="C145" s="44"/>
      <c r="D145" s="44"/>
      <c r="E145" s="44"/>
      <c r="F145" s="44"/>
      <c r="G145" s="45"/>
      <c r="H145" s="17">
        <v>7700</v>
      </c>
      <c r="I145" s="17">
        <f t="shared" si="12"/>
        <v>1386</v>
      </c>
      <c r="J145" s="17">
        <f t="shared" si="13"/>
        <v>9086</v>
      </c>
      <c r="M145" s="35">
        <f t="shared" si="14"/>
        <v>10903.199999999999</v>
      </c>
    </row>
    <row r="146" spans="1:13" ht="21.75" customHeight="1">
      <c r="A146" s="18" t="s">
        <v>240</v>
      </c>
      <c r="B146" s="43" t="s">
        <v>90</v>
      </c>
      <c r="C146" s="44"/>
      <c r="D146" s="44"/>
      <c r="E146" s="44"/>
      <c r="F146" s="44"/>
      <c r="G146" s="45"/>
      <c r="H146" s="17">
        <v>10300</v>
      </c>
      <c r="I146" s="17">
        <f t="shared" si="12"/>
        <v>1854</v>
      </c>
      <c r="J146" s="17">
        <f t="shared" si="13"/>
        <v>12154</v>
      </c>
      <c r="M146" s="35">
        <f t="shared" si="14"/>
        <v>14584.8</v>
      </c>
    </row>
    <row r="147" spans="1:13" ht="21.75" customHeight="1">
      <c r="A147" s="18" t="s">
        <v>240</v>
      </c>
      <c r="B147" s="43" t="s">
        <v>91</v>
      </c>
      <c r="C147" s="44"/>
      <c r="D147" s="44"/>
      <c r="E147" s="44"/>
      <c r="F147" s="44"/>
      <c r="G147" s="45"/>
      <c r="H147" s="17">
        <v>13200</v>
      </c>
      <c r="I147" s="17">
        <f t="shared" si="12"/>
        <v>2376</v>
      </c>
      <c r="J147" s="17">
        <f t="shared" si="13"/>
        <v>15576</v>
      </c>
      <c r="M147" s="35">
        <f t="shared" si="14"/>
        <v>18691.2</v>
      </c>
    </row>
    <row r="148" spans="1:13" ht="21.75" customHeight="1">
      <c r="A148" s="18" t="s">
        <v>241</v>
      </c>
      <c r="B148" s="43" t="s">
        <v>92</v>
      </c>
      <c r="C148" s="44"/>
      <c r="D148" s="44"/>
      <c r="E148" s="44"/>
      <c r="F148" s="44"/>
      <c r="G148" s="45"/>
      <c r="H148" s="17">
        <v>2200</v>
      </c>
      <c r="I148" s="17">
        <f t="shared" si="12"/>
        <v>396</v>
      </c>
      <c r="J148" s="17">
        <f t="shared" si="13"/>
        <v>2596</v>
      </c>
      <c r="M148" s="35">
        <f t="shared" si="14"/>
        <v>3115.2</v>
      </c>
    </row>
    <row r="149" spans="1:13" ht="21.75" customHeight="1">
      <c r="A149" s="18" t="s">
        <v>242</v>
      </c>
      <c r="B149" s="43" t="s">
        <v>93</v>
      </c>
      <c r="C149" s="44"/>
      <c r="D149" s="44"/>
      <c r="E149" s="44"/>
      <c r="F149" s="44"/>
      <c r="G149" s="45"/>
      <c r="H149" s="17">
        <v>2420</v>
      </c>
      <c r="I149" s="17">
        <f t="shared" si="12"/>
        <v>435.59999999999997</v>
      </c>
      <c r="J149" s="17">
        <f t="shared" si="13"/>
        <v>2855.6</v>
      </c>
      <c r="M149" s="35">
        <f t="shared" si="14"/>
        <v>3426.72</v>
      </c>
    </row>
    <row r="150" spans="1:13" ht="21.75" customHeight="1">
      <c r="A150" s="18"/>
      <c r="B150" s="46"/>
      <c r="C150" s="46"/>
      <c r="D150" s="46"/>
      <c r="E150" s="46"/>
      <c r="F150" s="46"/>
      <c r="G150" s="46"/>
      <c r="H150" s="17"/>
      <c r="I150" s="17"/>
      <c r="J150" s="17"/>
      <c r="M150" s="35">
        <f t="shared" si="14"/>
        <v>0</v>
      </c>
    </row>
    <row r="151" spans="1:13" ht="21.75" customHeight="1">
      <c r="A151" s="18"/>
      <c r="B151" s="46" t="s">
        <v>94</v>
      </c>
      <c r="C151" s="46"/>
      <c r="D151" s="46"/>
      <c r="E151" s="46"/>
      <c r="F151" s="46"/>
      <c r="G151" s="46"/>
      <c r="H151" s="17">
        <v>2500</v>
      </c>
      <c r="I151" s="17">
        <f t="shared" si="12"/>
        <v>450</v>
      </c>
      <c r="J151" s="17">
        <f t="shared" si="13"/>
        <v>2950</v>
      </c>
      <c r="M151" s="35">
        <f t="shared" si="14"/>
        <v>3540</v>
      </c>
    </row>
    <row r="152" spans="1:13" ht="21.75" customHeight="1">
      <c r="A152" s="18"/>
      <c r="B152" s="43"/>
      <c r="C152" s="44"/>
      <c r="D152" s="44"/>
      <c r="E152" s="44"/>
      <c r="F152" s="44"/>
      <c r="G152" s="45"/>
      <c r="H152" s="17"/>
      <c r="I152" s="17"/>
      <c r="J152" s="17"/>
      <c r="M152" s="35">
        <f t="shared" si="14"/>
        <v>0</v>
      </c>
    </row>
    <row r="153" spans="1:13" ht="21.75" customHeight="1">
      <c r="A153" s="18" t="s">
        <v>243</v>
      </c>
      <c r="B153" s="43" t="s">
        <v>95</v>
      </c>
      <c r="C153" s="37"/>
      <c r="D153" s="37"/>
      <c r="E153" s="37"/>
      <c r="F153" s="37"/>
      <c r="G153" s="38"/>
      <c r="H153" s="17">
        <v>37000</v>
      </c>
      <c r="I153" s="17">
        <f t="shared" si="12"/>
        <v>6660</v>
      </c>
      <c r="J153" s="17">
        <f t="shared" si="13"/>
        <v>43660</v>
      </c>
      <c r="M153" s="35">
        <f t="shared" si="14"/>
        <v>52392</v>
      </c>
    </row>
    <row r="154" spans="1:13" ht="21.75" customHeight="1">
      <c r="A154" s="18" t="s">
        <v>244</v>
      </c>
      <c r="B154" s="58" t="s">
        <v>96</v>
      </c>
      <c r="C154" s="43" t="s">
        <v>97</v>
      </c>
      <c r="D154" s="44"/>
      <c r="E154" s="44"/>
      <c r="F154" s="44"/>
      <c r="G154" s="45"/>
      <c r="H154" s="17"/>
      <c r="I154" s="17"/>
      <c r="J154" s="17"/>
      <c r="M154" s="35">
        <f t="shared" si="14"/>
        <v>0</v>
      </c>
    </row>
    <row r="155" spans="1:13" ht="21.75" customHeight="1">
      <c r="A155" s="18" t="s">
        <v>245</v>
      </c>
      <c r="B155" s="59"/>
      <c r="C155" s="43" t="s">
        <v>98</v>
      </c>
      <c r="D155" s="44"/>
      <c r="E155" s="44"/>
      <c r="F155" s="44"/>
      <c r="G155" s="45"/>
      <c r="H155" s="17"/>
      <c r="I155" s="17"/>
      <c r="J155" s="17"/>
      <c r="M155" s="35">
        <f t="shared" si="14"/>
        <v>0</v>
      </c>
    </row>
    <row r="156" spans="1:13" ht="21.75" customHeight="1">
      <c r="A156" s="18" t="s">
        <v>246</v>
      </c>
      <c r="B156" s="59"/>
      <c r="C156" s="43" t="s">
        <v>99</v>
      </c>
      <c r="D156" s="44"/>
      <c r="E156" s="44"/>
      <c r="F156" s="44"/>
      <c r="G156" s="45"/>
      <c r="H156" s="17"/>
      <c r="I156" s="17"/>
      <c r="J156" s="17"/>
      <c r="M156" s="35">
        <f t="shared" si="14"/>
        <v>0</v>
      </c>
    </row>
    <row r="157" spans="1:13" ht="21.75" customHeight="1">
      <c r="A157" s="18" t="s">
        <v>247</v>
      </c>
      <c r="B157" s="60"/>
      <c r="C157" s="43" t="s">
        <v>100</v>
      </c>
      <c r="D157" s="44"/>
      <c r="E157" s="44"/>
      <c r="F157" s="44"/>
      <c r="G157" s="45"/>
      <c r="H157" s="17"/>
      <c r="I157" s="17"/>
      <c r="J157" s="17"/>
      <c r="M157" s="35">
        <f t="shared" si="14"/>
        <v>0</v>
      </c>
    </row>
    <row r="158" spans="1:13" ht="21.75" customHeight="1">
      <c r="A158" s="18"/>
      <c r="B158" s="43"/>
      <c r="C158" s="44"/>
      <c r="D158" s="44"/>
      <c r="E158" s="44"/>
      <c r="F158" s="44"/>
      <c r="G158" s="45"/>
      <c r="H158" s="17"/>
      <c r="I158" s="17"/>
      <c r="J158" s="17"/>
      <c r="M158" s="35">
        <f t="shared" si="14"/>
        <v>0</v>
      </c>
    </row>
    <row r="159" spans="1:13" ht="21.75" customHeight="1">
      <c r="A159" s="18"/>
      <c r="B159" s="43"/>
      <c r="C159" s="44"/>
      <c r="D159" s="44"/>
      <c r="E159" s="44"/>
      <c r="F159" s="44"/>
      <c r="G159" s="45"/>
      <c r="H159" s="17"/>
      <c r="I159" s="17"/>
      <c r="J159" s="17"/>
      <c r="M159" s="35">
        <f t="shared" si="14"/>
        <v>0</v>
      </c>
    </row>
    <row r="160" spans="1:13" ht="21.75" customHeight="1">
      <c r="A160" s="18" t="s">
        <v>119</v>
      </c>
      <c r="B160" s="43" t="s">
        <v>120</v>
      </c>
      <c r="C160" s="44"/>
      <c r="D160" s="44"/>
      <c r="E160" s="44"/>
      <c r="F160" s="44"/>
      <c r="G160" s="45"/>
      <c r="H160" s="17">
        <v>1575</v>
      </c>
      <c r="I160" s="17">
        <f aca="true" t="shared" si="15" ref="I160:I176">H160*0.18</f>
        <v>283.5</v>
      </c>
      <c r="J160" s="17">
        <f aca="true" t="shared" si="16" ref="J160:J169">H160*1.18</f>
        <v>1858.5</v>
      </c>
      <c r="M160" s="35">
        <f t="shared" si="14"/>
        <v>2230.2</v>
      </c>
    </row>
    <row r="161" spans="1:13" ht="21.75" customHeight="1">
      <c r="A161" s="18" t="s">
        <v>121</v>
      </c>
      <c r="B161" s="43" t="s">
        <v>122</v>
      </c>
      <c r="C161" s="44"/>
      <c r="D161" s="44"/>
      <c r="E161" s="44"/>
      <c r="F161" s="44"/>
      <c r="G161" s="45"/>
      <c r="H161" s="17">
        <v>2100</v>
      </c>
      <c r="I161" s="17">
        <f t="shared" si="15"/>
        <v>378</v>
      </c>
      <c r="J161" s="17">
        <f t="shared" si="16"/>
        <v>2478</v>
      </c>
      <c r="M161" s="35">
        <f t="shared" si="14"/>
        <v>2973.6</v>
      </c>
    </row>
    <row r="162" spans="1:13" ht="21.75" customHeight="1">
      <c r="A162" s="18" t="s">
        <v>101</v>
      </c>
      <c r="B162" s="46" t="s">
        <v>102</v>
      </c>
      <c r="C162" s="46"/>
      <c r="D162" s="46"/>
      <c r="E162" s="46"/>
      <c r="F162" s="46"/>
      <c r="G162" s="46"/>
      <c r="H162" s="17">
        <v>6000</v>
      </c>
      <c r="I162" s="17">
        <f t="shared" si="15"/>
        <v>1080</v>
      </c>
      <c r="J162" s="17">
        <f t="shared" si="16"/>
        <v>7080</v>
      </c>
      <c r="M162" s="35">
        <f t="shared" si="14"/>
        <v>8496</v>
      </c>
    </row>
    <row r="163" spans="1:13" ht="21.75" customHeight="1">
      <c r="A163" s="18" t="s">
        <v>103</v>
      </c>
      <c r="B163" s="46" t="s">
        <v>104</v>
      </c>
      <c r="C163" s="46"/>
      <c r="D163" s="46"/>
      <c r="E163" s="46"/>
      <c r="F163" s="46"/>
      <c r="G163" s="46"/>
      <c r="H163" s="17">
        <v>7200</v>
      </c>
      <c r="I163" s="17">
        <f t="shared" si="15"/>
        <v>1296</v>
      </c>
      <c r="J163" s="17">
        <f t="shared" si="16"/>
        <v>8496</v>
      </c>
      <c r="M163" s="35">
        <f t="shared" si="14"/>
        <v>10195.199999999999</v>
      </c>
    </row>
    <row r="164" spans="1:13" ht="21.75" customHeight="1">
      <c r="A164" s="18" t="s">
        <v>105</v>
      </c>
      <c r="B164" s="46" t="s">
        <v>106</v>
      </c>
      <c r="C164" s="46"/>
      <c r="D164" s="46"/>
      <c r="E164" s="46"/>
      <c r="F164" s="46"/>
      <c r="G164" s="46"/>
      <c r="H164" s="17">
        <v>4100</v>
      </c>
      <c r="I164" s="17">
        <f t="shared" si="15"/>
        <v>738</v>
      </c>
      <c r="J164" s="17">
        <f t="shared" si="16"/>
        <v>4838</v>
      </c>
      <c r="M164" s="35">
        <f t="shared" si="14"/>
        <v>5805.599999999999</v>
      </c>
    </row>
    <row r="165" spans="1:13" ht="21.75" customHeight="1">
      <c r="A165" s="18"/>
      <c r="B165" s="46"/>
      <c r="C165" s="46"/>
      <c r="D165" s="46"/>
      <c r="E165" s="46"/>
      <c r="F165" s="46"/>
      <c r="G165" s="46"/>
      <c r="H165" s="17"/>
      <c r="I165" s="17"/>
      <c r="J165" s="17"/>
      <c r="M165" s="35">
        <f t="shared" si="14"/>
        <v>0</v>
      </c>
    </row>
    <row r="166" spans="1:13" ht="21.75" customHeight="1">
      <c r="A166" s="18" t="s">
        <v>248</v>
      </c>
      <c r="B166" s="46" t="s">
        <v>107</v>
      </c>
      <c r="C166" s="46"/>
      <c r="D166" s="46"/>
      <c r="E166" s="46"/>
      <c r="F166" s="46"/>
      <c r="G166" s="46"/>
      <c r="H166" s="17">
        <v>28000</v>
      </c>
      <c r="I166" s="17">
        <f t="shared" si="15"/>
        <v>5040</v>
      </c>
      <c r="J166" s="17">
        <f t="shared" si="16"/>
        <v>33040</v>
      </c>
      <c r="M166" s="35">
        <f t="shared" si="14"/>
        <v>39648</v>
      </c>
    </row>
    <row r="167" spans="1:13" ht="21.75" customHeight="1">
      <c r="A167" s="18" t="s">
        <v>248</v>
      </c>
      <c r="B167" s="46" t="s">
        <v>108</v>
      </c>
      <c r="C167" s="46"/>
      <c r="D167" s="46"/>
      <c r="E167" s="46"/>
      <c r="F167" s="46"/>
      <c r="G167" s="46"/>
      <c r="H167" s="17">
        <v>36000</v>
      </c>
      <c r="I167" s="17">
        <f t="shared" si="15"/>
        <v>6480</v>
      </c>
      <c r="J167" s="17">
        <f t="shared" si="16"/>
        <v>42480</v>
      </c>
      <c r="M167" s="35">
        <f t="shared" si="14"/>
        <v>50976</v>
      </c>
    </row>
    <row r="168" spans="1:13" ht="21.75" customHeight="1">
      <c r="A168" s="18" t="s">
        <v>249</v>
      </c>
      <c r="B168" s="46" t="s">
        <v>123</v>
      </c>
      <c r="C168" s="46"/>
      <c r="D168" s="46"/>
      <c r="E168" s="46"/>
      <c r="F168" s="46"/>
      <c r="G168" s="46"/>
      <c r="H168" s="17">
        <v>25000</v>
      </c>
      <c r="I168" s="17">
        <f t="shared" si="15"/>
        <v>4500</v>
      </c>
      <c r="J168" s="17">
        <f t="shared" si="16"/>
        <v>29500</v>
      </c>
      <c r="M168" s="35">
        <f t="shared" si="14"/>
        <v>35400</v>
      </c>
    </row>
    <row r="169" spans="1:13" ht="21.75" customHeight="1">
      <c r="A169" s="18" t="s">
        <v>250</v>
      </c>
      <c r="B169" s="46" t="s">
        <v>124</v>
      </c>
      <c r="C169" s="46"/>
      <c r="D169" s="46"/>
      <c r="E169" s="46"/>
      <c r="F169" s="46"/>
      <c r="G169" s="46"/>
      <c r="H169" s="17">
        <v>23000</v>
      </c>
      <c r="I169" s="17">
        <f t="shared" si="15"/>
        <v>4140</v>
      </c>
      <c r="J169" s="17">
        <f t="shared" si="16"/>
        <v>27140</v>
      </c>
      <c r="M169" s="35">
        <f t="shared" si="14"/>
        <v>32568</v>
      </c>
    </row>
    <row r="170" spans="1:13" ht="21.75" customHeight="1">
      <c r="A170" s="18"/>
      <c r="B170" s="46"/>
      <c r="C170" s="46"/>
      <c r="D170" s="46"/>
      <c r="E170" s="46"/>
      <c r="F170" s="46"/>
      <c r="G170" s="46"/>
      <c r="H170" s="17"/>
      <c r="I170" s="17"/>
      <c r="J170" s="17"/>
      <c r="M170" s="35">
        <f t="shared" si="14"/>
        <v>0</v>
      </c>
    </row>
    <row r="171" spans="1:13" ht="21.75" customHeight="1">
      <c r="A171" s="18" t="s">
        <v>109</v>
      </c>
      <c r="B171" s="46" t="s">
        <v>125</v>
      </c>
      <c r="C171" s="46"/>
      <c r="D171" s="46"/>
      <c r="E171" s="46"/>
      <c r="F171" s="46"/>
      <c r="G171" s="46"/>
      <c r="H171" s="26">
        <v>120</v>
      </c>
      <c r="I171" s="26">
        <f t="shared" si="15"/>
        <v>21.599999999999998</v>
      </c>
      <c r="J171" s="26">
        <f aca="true" t="shared" si="17" ref="J171:J176">H171*1.18</f>
        <v>141.6</v>
      </c>
      <c r="M171" s="35">
        <f t="shared" si="14"/>
        <v>169.92</v>
      </c>
    </row>
    <row r="172" spans="1:13" ht="21.75" customHeight="1">
      <c r="A172" s="18" t="s">
        <v>110</v>
      </c>
      <c r="B172" s="46" t="s">
        <v>126</v>
      </c>
      <c r="C172" s="46"/>
      <c r="D172" s="46"/>
      <c r="E172" s="46"/>
      <c r="F172" s="46"/>
      <c r="G172" s="46"/>
      <c r="H172" s="26">
        <v>110</v>
      </c>
      <c r="I172" s="26">
        <f t="shared" si="15"/>
        <v>19.8</v>
      </c>
      <c r="J172" s="26">
        <f t="shared" si="17"/>
        <v>129.79999999999998</v>
      </c>
      <c r="M172" s="35">
        <f t="shared" si="14"/>
        <v>155.75999999999996</v>
      </c>
    </row>
    <row r="173" spans="1:13" ht="21.75" customHeight="1">
      <c r="A173" s="18" t="s">
        <v>111</v>
      </c>
      <c r="B173" s="46" t="s">
        <v>127</v>
      </c>
      <c r="C173" s="46"/>
      <c r="D173" s="46"/>
      <c r="E173" s="46"/>
      <c r="F173" s="46"/>
      <c r="G173" s="46"/>
      <c r="H173" s="26">
        <v>50</v>
      </c>
      <c r="I173" s="26">
        <f t="shared" si="15"/>
        <v>9</v>
      </c>
      <c r="J173" s="26">
        <f t="shared" si="17"/>
        <v>59</v>
      </c>
      <c r="M173" s="35">
        <f t="shared" si="14"/>
        <v>70.8</v>
      </c>
    </row>
    <row r="174" spans="1:13" ht="21.75" customHeight="1">
      <c r="A174" s="18" t="s">
        <v>128</v>
      </c>
      <c r="B174" s="46" t="s">
        <v>112</v>
      </c>
      <c r="C174" s="46"/>
      <c r="D174" s="46"/>
      <c r="E174" s="46"/>
      <c r="F174" s="46"/>
      <c r="G174" s="46"/>
      <c r="H174" s="26">
        <v>150</v>
      </c>
      <c r="I174" s="26">
        <f t="shared" si="15"/>
        <v>27</v>
      </c>
      <c r="J174" s="26">
        <f t="shared" si="17"/>
        <v>177</v>
      </c>
      <c r="M174" s="35">
        <f t="shared" si="14"/>
        <v>212.4</v>
      </c>
    </row>
    <row r="175" spans="1:13" ht="21.75" customHeight="1">
      <c r="A175" s="27" t="s">
        <v>113</v>
      </c>
      <c r="B175" s="46" t="s">
        <v>114</v>
      </c>
      <c r="C175" s="46"/>
      <c r="D175" s="46"/>
      <c r="E175" s="46"/>
      <c r="F175" s="46"/>
      <c r="G175" s="46"/>
      <c r="H175" s="26">
        <v>200</v>
      </c>
      <c r="I175" s="26">
        <f t="shared" si="15"/>
        <v>36</v>
      </c>
      <c r="J175" s="26">
        <f t="shared" si="17"/>
        <v>236</v>
      </c>
      <c r="M175" s="35">
        <f t="shared" si="14"/>
        <v>283.2</v>
      </c>
    </row>
    <row r="176" spans="1:13" ht="21.75" customHeight="1">
      <c r="A176" s="18" t="s">
        <v>129</v>
      </c>
      <c r="B176" s="46" t="s">
        <v>115</v>
      </c>
      <c r="C176" s="46"/>
      <c r="D176" s="46"/>
      <c r="E176" s="46"/>
      <c r="F176" s="46"/>
      <c r="G176" s="46"/>
      <c r="H176" s="26">
        <v>275</v>
      </c>
      <c r="I176" s="26">
        <f t="shared" si="15"/>
        <v>49.5</v>
      </c>
      <c r="J176" s="26">
        <f t="shared" si="17"/>
        <v>324.5</v>
      </c>
      <c r="M176" s="35">
        <f t="shared" si="14"/>
        <v>389.4</v>
      </c>
    </row>
    <row r="177" spans="1:10" ht="33" customHeight="1">
      <c r="A177" s="55" t="s">
        <v>130</v>
      </c>
      <c r="B177" s="36"/>
      <c r="C177" s="36"/>
      <c r="D177" s="36"/>
      <c r="E177" s="36"/>
      <c r="F177" s="36"/>
      <c r="G177" s="36"/>
      <c r="H177" s="36"/>
      <c r="I177" s="36"/>
      <c r="J177" s="36"/>
    </row>
    <row r="178" spans="1:10" ht="21.75" customHeight="1">
      <c r="A178" s="19"/>
      <c r="B178" s="50"/>
      <c r="C178" s="50"/>
      <c r="D178" s="50"/>
      <c r="E178" s="50"/>
      <c r="F178" s="50"/>
      <c r="G178" s="50"/>
      <c r="H178" s="17"/>
      <c r="I178" s="17"/>
      <c r="J178" s="17"/>
    </row>
    <row r="179" spans="1:10" ht="15" customHeight="1">
      <c r="A179"/>
      <c r="B179"/>
      <c r="C179"/>
      <c r="D179"/>
      <c r="E179"/>
      <c r="F179"/>
      <c r="G179"/>
      <c r="H179" s="3"/>
      <c r="I179" s="3"/>
      <c r="J179" s="3"/>
    </row>
    <row r="180" spans="1:10" ht="15" customHeight="1">
      <c r="A180"/>
      <c r="B180"/>
      <c r="C180"/>
      <c r="D180"/>
      <c r="E180"/>
      <c r="F180"/>
      <c r="G180"/>
      <c r="H180" s="3"/>
      <c r="I180" s="3"/>
      <c r="J180" s="3"/>
    </row>
    <row r="181" spans="1:10" ht="15" customHeight="1">
      <c r="A181"/>
      <c r="B181"/>
      <c r="C181"/>
      <c r="D181"/>
      <c r="E181"/>
      <c r="F181"/>
      <c r="G181"/>
      <c r="H181" s="3"/>
      <c r="I181" s="3"/>
      <c r="J181" s="3"/>
    </row>
    <row r="182" spans="1:10" ht="15" customHeight="1">
      <c r="A182"/>
      <c r="B182"/>
      <c r="C182"/>
      <c r="D182"/>
      <c r="E182"/>
      <c r="F182"/>
      <c r="G182"/>
      <c r="H182" s="3"/>
      <c r="I182" s="3"/>
      <c r="J182" s="3"/>
    </row>
    <row r="183" spans="1:10" ht="15" customHeight="1">
      <c r="A183"/>
      <c r="B183"/>
      <c r="C183"/>
      <c r="D183"/>
      <c r="E183"/>
      <c r="F183"/>
      <c r="G183"/>
      <c r="H183" s="3"/>
      <c r="I183" s="3"/>
      <c r="J183" s="3"/>
    </row>
    <row r="184" spans="1:10" ht="15" customHeight="1">
      <c r="A184"/>
      <c r="B184"/>
      <c r="C184"/>
      <c r="D184"/>
      <c r="E184"/>
      <c r="F184"/>
      <c r="G184"/>
      <c r="H184" s="3"/>
      <c r="I184" s="3"/>
      <c r="J184" s="3"/>
    </row>
  </sheetData>
  <mergeCells count="232">
    <mergeCell ref="E63:F63"/>
    <mergeCell ref="C78:D78"/>
    <mergeCell ref="E78:F78"/>
    <mergeCell ref="E74:F74"/>
    <mergeCell ref="C77:D77"/>
    <mergeCell ref="E69:F69"/>
    <mergeCell ref="C68:D68"/>
    <mergeCell ref="E77:F77"/>
    <mergeCell ref="C74:D74"/>
    <mergeCell ref="E76:F76"/>
    <mergeCell ref="B45:G45"/>
    <mergeCell ref="B46:G46"/>
    <mergeCell ref="B47:G47"/>
    <mergeCell ref="C75:D75"/>
    <mergeCell ref="E66:F66"/>
    <mergeCell ref="C64:D64"/>
    <mergeCell ref="E64:F64"/>
    <mergeCell ref="C70:D70"/>
    <mergeCell ref="B48:G48"/>
    <mergeCell ref="B54:G54"/>
    <mergeCell ref="B120:G120"/>
    <mergeCell ref="B115:G115"/>
    <mergeCell ref="B127:G127"/>
    <mergeCell ref="C82:D82"/>
    <mergeCell ref="C84:D84"/>
    <mergeCell ref="E84:F84"/>
    <mergeCell ref="B100:G100"/>
    <mergeCell ref="B105:G105"/>
    <mergeCell ref="B109:G109"/>
    <mergeCell ref="B107:G107"/>
    <mergeCell ref="C62:D62"/>
    <mergeCell ref="E62:F62"/>
    <mergeCell ref="B111:G111"/>
    <mergeCell ref="B151:G151"/>
    <mergeCell ref="B142:G142"/>
    <mergeCell ref="B143:G143"/>
    <mergeCell ref="B144:G144"/>
    <mergeCell ref="B148:G148"/>
    <mergeCell ref="B150:G150"/>
    <mergeCell ref="B146:G146"/>
    <mergeCell ref="B131:G131"/>
    <mergeCell ref="B126:G126"/>
    <mergeCell ref="B169:G169"/>
    <mergeCell ref="B147:G147"/>
    <mergeCell ref="B145:G145"/>
    <mergeCell ref="B154:B157"/>
    <mergeCell ref="B130:G130"/>
    <mergeCell ref="B161:G161"/>
    <mergeCell ref="B158:G158"/>
    <mergeCell ref="B159:G159"/>
    <mergeCell ref="B174:G174"/>
    <mergeCell ref="B175:G175"/>
    <mergeCell ref="B168:G168"/>
    <mergeCell ref="B167:G167"/>
    <mergeCell ref="B36:C36"/>
    <mergeCell ref="B34:C34"/>
    <mergeCell ref="C81:D81"/>
    <mergeCell ref="F35:G35"/>
    <mergeCell ref="D42:E42"/>
    <mergeCell ref="C73:D73"/>
    <mergeCell ref="C71:D71"/>
    <mergeCell ref="C69:D69"/>
    <mergeCell ref="C79:D79"/>
    <mergeCell ref="E79:F79"/>
    <mergeCell ref="B26:G26"/>
    <mergeCell ref="B59:G59"/>
    <mergeCell ref="C65:D65"/>
    <mergeCell ref="E65:F65"/>
    <mergeCell ref="E60:F60"/>
    <mergeCell ref="C63:D63"/>
    <mergeCell ref="F43:G43"/>
    <mergeCell ref="B55:G55"/>
    <mergeCell ref="D37:E37"/>
    <mergeCell ref="D36:E36"/>
    <mergeCell ref="G6:H6"/>
    <mergeCell ref="G7:H7"/>
    <mergeCell ref="E68:F68"/>
    <mergeCell ref="E75:F75"/>
    <mergeCell ref="F41:G41"/>
    <mergeCell ref="B57:G57"/>
    <mergeCell ref="B43:C43"/>
    <mergeCell ref="D43:E43"/>
    <mergeCell ref="C67:D67"/>
    <mergeCell ref="E67:F67"/>
    <mergeCell ref="B110:G110"/>
    <mergeCell ref="B86:G86"/>
    <mergeCell ref="B85:G85"/>
    <mergeCell ref="B87:G87"/>
    <mergeCell ref="B102:G102"/>
    <mergeCell ref="B106:G106"/>
    <mergeCell ref="B108:G108"/>
    <mergeCell ref="B90:G90"/>
    <mergeCell ref="B149:G149"/>
    <mergeCell ref="C156:G156"/>
    <mergeCell ref="B152:G152"/>
    <mergeCell ref="B153:G153"/>
    <mergeCell ref="C157:G157"/>
    <mergeCell ref="C155:G155"/>
    <mergeCell ref="B116:G116"/>
    <mergeCell ref="B119:G119"/>
    <mergeCell ref="B123:G123"/>
    <mergeCell ref="B124:G124"/>
    <mergeCell ref="B122:G122"/>
    <mergeCell ref="C154:G154"/>
    <mergeCell ref="B129:G129"/>
    <mergeCell ref="B128:G128"/>
    <mergeCell ref="B125:G125"/>
    <mergeCell ref="B178:G178"/>
    <mergeCell ref="B170:G170"/>
    <mergeCell ref="B171:G171"/>
    <mergeCell ref="B172:G172"/>
    <mergeCell ref="B173:G173"/>
    <mergeCell ref="B176:G176"/>
    <mergeCell ref="A177:J177"/>
    <mergeCell ref="B160:G160"/>
    <mergeCell ref="B163:G163"/>
    <mergeCell ref="B114:G114"/>
    <mergeCell ref="E71:F71"/>
    <mergeCell ref="B162:G162"/>
    <mergeCell ref="B95:G95"/>
    <mergeCell ref="B97:G97"/>
    <mergeCell ref="B99:G99"/>
    <mergeCell ref="B96:G96"/>
    <mergeCell ref="B104:G104"/>
    <mergeCell ref="B101:G101"/>
    <mergeCell ref="C76:D76"/>
    <mergeCell ref="E73:F73"/>
    <mergeCell ref="C72:D72"/>
    <mergeCell ref="E72:F72"/>
    <mergeCell ref="B91:G91"/>
    <mergeCell ref="C80:D80"/>
    <mergeCell ref="C83:D83"/>
    <mergeCell ref="E82:F82"/>
    <mergeCell ref="E80:F80"/>
    <mergeCell ref="E81:F81"/>
    <mergeCell ref="E83:F83"/>
    <mergeCell ref="B166:G166"/>
    <mergeCell ref="B165:G165"/>
    <mergeCell ref="B164:G164"/>
    <mergeCell ref="B113:G113"/>
    <mergeCell ref="B121:G121"/>
    <mergeCell ref="B118:G118"/>
    <mergeCell ref="A117:G117"/>
    <mergeCell ref="B141:G141"/>
    <mergeCell ref="B136:G136"/>
    <mergeCell ref="B132:G132"/>
    <mergeCell ref="B112:G112"/>
    <mergeCell ref="D29:E29"/>
    <mergeCell ref="D28:E28"/>
    <mergeCell ref="D34:E34"/>
    <mergeCell ref="C66:D66"/>
    <mergeCell ref="B58:G58"/>
    <mergeCell ref="B53:G53"/>
    <mergeCell ref="F44:G44"/>
    <mergeCell ref="D44:E44"/>
    <mergeCell ref="F30:G30"/>
    <mergeCell ref="F36:G36"/>
    <mergeCell ref="D30:E30"/>
    <mergeCell ref="F34:G34"/>
    <mergeCell ref="D35:E35"/>
    <mergeCell ref="D32:E32"/>
    <mergeCell ref="D33:E33"/>
    <mergeCell ref="F37:G37"/>
    <mergeCell ref="B37:C37"/>
    <mergeCell ref="B41:C41"/>
    <mergeCell ref="B42:C42"/>
    <mergeCell ref="D39:E39"/>
    <mergeCell ref="D38:E38"/>
    <mergeCell ref="D40:E40"/>
    <mergeCell ref="F39:G39"/>
    <mergeCell ref="F40:G40"/>
    <mergeCell ref="F38:G38"/>
    <mergeCell ref="A27:G27"/>
    <mergeCell ref="B29:C29"/>
    <mergeCell ref="B30:C30"/>
    <mergeCell ref="F33:G33"/>
    <mergeCell ref="F29:G29"/>
    <mergeCell ref="D31:E31"/>
    <mergeCell ref="F31:G31"/>
    <mergeCell ref="B32:C32"/>
    <mergeCell ref="F32:G32"/>
    <mergeCell ref="F28:G28"/>
    <mergeCell ref="B25:G25"/>
    <mergeCell ref="B23:G23"/>
    <mergeCell ref="B15:G15"/>
    <mergeCell ref="B16:G16"/>
    <mergeCell ref="B17:G17"/>
    <mergeCell ref="B18:G18"/>
    <mergeCell ref="B24:G24"/>
    <mergeCell ref="B22:G22"/>
    <mergeCell ref="B21:G21"/>
    <mergeCell ref="B11:G11"/>
    <mergeCell ref="B12:G12"/>
    <mergeCell ref="B13:G13"/>
    <mergeCell ref="B20:G20"/>
    <mergeCell ref="B14:G14"/>
    <mergeCell ref="B19:G19"/>
    <mergeCell ref="B9:G9"/>
    <mergeCell ref="A10:G10"/>
    <mergeCell ref="E70:F70"/>
    <mergeCell ref="A49:G49"/>
    <mergeCell ref="B50:G50"/>
    <mergeCell ref="B33:C33"/>
    <mergeCell ref="B38:C38"/>
    <mergeCell ref="B31:C31"/>
    <mergeCell ref="B35:C35"/>
    <mergeCell ref="B28:C28"/>
    <mergeCell ref="B39:C39"/>
    <mergeCell ref="B88:G88"/>
    <mergeCell ref="C61:D61"/>
    <mergeCell ref="E61:F61"/>
    <mergeCell ref="B51:G51"/>
    <mergeCell ref="A56:G56"/>
    <mergeCell ref="C60:D60"/>
    <mergeCell ref="B52:G52"/>
    <mergeCell ref="F42:G42"/>
    <mergeCell ref="D41:E41"/>
    <mergeCell ref="B134:G134"/>
    <mergeCell ref="B133:G133"/>
    <mergeCell ref="A89:G89"/>
    <mergeCell ref="B40:C40"/>
    <mergeCell ref="B44:C44"/>
    <mergeCell ref="B103:G103"/>
    <mergeCell ref="B94:G94"/>
    <mergeCell ref="B93:G93"/>
    <mergeCell ref="B92:G92"/>
    <mergeCell ref="B98:G98"/>
    <mergeCell ref="A139:G139"/>
    <mergeCell ref="B138:G138"/>
    <mergeCell ref="B140:G140"/>
    <mergeCell ref="B135:G135"/>
    <mergeCell ref="B137:G137"/>
  </mergeCells>
  <printOptions horizontalCentered="1"/>
  <pageMargins left="0.3937007874015748" right="0.3937007874015748" top="0.4330708661417323" bottom="0.4330708661417323" header="0" footer="0"/>
  <pageSetup fitToHeight="6" fitToWidth="1" horizontalDpi="600" verticalDpi="600" orientation="portrait" paperSize="9" scale="78" r:id="rId2"/>
  <headerFooter alignWithMargins="0">
    <oddFooter>&amp;L&amp;8Страница &amp;P из &amp;N&amp;R&amp;8Дата печати 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Vladimir Max</cp:lastModifiedBy>
  <cp:lastPrinted>2011-11-26T11:29:10Z</cp:lastPrinted>
  <dcterms:created xsi:type="dcterms:W3CDTF">2009-12-12T10:59:06Z</dcterms:created>
  <dcterms:modified xsi:type="dcterms:W3CDTF">2016-02-28T21:17:25Z</dcterms:modified>
  <cp:category/>
  <cp:version/>
  <cp:contentType/>
  <cp:contentStatus/>
</cp:coreProperties>
</file>